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aolobobos/Downloads/"/>
    </mc:Choice>
  </mc:AlternateContent>
  <xr:revisionPtr revIDLastSave="0" documentId="8_{D5777D0A-2BB5-6848-B039-92A5F1B73C95}" xr6:coauthVersionLast="47" xr6:coauthVersionMax="47" xr10:uidLastSave="{00000000-0000-0000-0000-000000000000}"/>
  <bookViews>
    <workbookView xWindow="0" yWindow="760" windowWidth="16380" windowHeight="8200" tabRatio="500" xr2:uid="{00000000-000D-0000-FFFF-FFFF00000000}"/>
  </bookViews>
  <sheets>
    <sheet name="Note" sheetId="1" r:id="rId1"/>
    <sheet name="Parametri" sheetId="2" r:id="rId2"/>
    <sheet name="Mia Rosa" sheetId="3" r:id="rId3"/>
    <sheet name="Listone Personalizzato" sheetId="4" r:id="rId4"/>
    <sheet name="Listone Base" sheetId="5" r:id="rId5"/>
  </sheets>
  <definedNames>
    <definedName name="_xlnm.Print_Area" localSheetId="4">'Listone Base'!$A$1:$I$556</definedName>
    <definedName name="_xlnm.Print_Area" localSheetId="3">'Listone Personalizzato'!$A$1:$H$558</definedName>
    <definedName name="_xlnm.Print_Area" localSheetId="2">'Mia Rosa'!$A$1:$J$46</definedName>
    <definedName name="_xlnm.Print_Area" localSheetId="1">Parametri!$A$1:$K$27</definedName>
    <definedName name="_xlnm.Print_Titles" localSheetId="4">'Listone Base'!$1:$2</definedName>
    <definedName name="_xlnm.Print_Titles" localSheetId="3">'Listone Personalizzato'!$1:$2</definedName>
  </definedName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56" i="4" l="1"/>
  <c r="G556" i="4"/>
  <c r="F556" i="4"/>
  <c r="D556" i="4"/>
  <c r="C556" i="4"/>
  <c r="B556" i="4"/>
  <c r="A556" i="4"/>
  <c r="H555" i="4"/>
  <c r="G555" i="4"/>
  <c r="F555" i="4"/>
  <c r="D555" i="4"/>
  <c r="C555" i="4"/>
  <c r="B555" i="4"/>
  <c r="A555" i="4"/>
  <c r="H554" i="4"/>
  <c r="G554" i="4"/>
  <c r="F554" i="4"/>
  <c r="D554" i="4"/>
  <c r="C554" i="4"/>
  <c r="B554" i="4"/>
  <c r="A554" i="4"/>
  <c r="H553" i="4"/>
  <c r="G553" i="4"/>
  <c r="F553" i="4"/>
  <c r="D553" i="4"/>
  <c r="C553" i="4"/>
  <c r="B553" i="4"/>
  <c r="A553" i="4"/>
  <c r="H552" i="4"/>
  <c r="G552" i="4"/>
  <c r="F552" i="4"/>
  <c r="D552" i="4"/>
  <c r="C552" i="4"/>
  <c r="B552" i="4"/>
  <c r="A552" i="4"/>
  <c r="H551" i="4"/>
  <c r="G551" i="4"/>
  <c r="F551" i="4"/>
  <c r="D551" i="4"/>
  <c r="C551" i="4"/>
  <c r="B551" i="4"/>
  <c r="A551" i="4"/>
  <c r="H550" i="4"/>
  <c r="G550" i="4"/>
  <c r="F550" i="4"/>
  <c r="D550" i="4"/>
  <c r="C550" i="4"/>
  <c r="B550" i="4"/>
  <c r="A550" i="4"/>
  <c r="H549" i="4"/>
  <c r="G549" i="4"/>
  <c r="F549" i="4"/>
  <c r="D549" i="4"/>
  <c r="C549" i="4"/>
  <c r="B549" i="4"/>
  <c r="A549" i="4"/>
  <c r="H548" i="4"/>
  <c r="G548" i="4"/>
  <c r="F548" i="4"/>
  <c r="D548" i="4"/>
  <c r="C548" i="4"/>
  <c r="B548" i="4"/>
  <c r="A548" i="4"/>
  <c r="H547" i="4"/>
  <c r="G547" i="4"/>
  <c r="F547" i="4"/>
  <c r="D547" i="4"/>
  <c r="C547" i="4"/>
  <c r="B547" i="4"/>
  <c r="A547" i="4"/>
  <c r="H546" i="4"/>
  <c r="G546" i="4"/>
  <c r="F546" i="4"/>
  <c r="D546" i="4"/>
  <c r="C546" i="4"/>
  <c r="B546" i="4"/>
  <c r="A546" i="4"/>
  <c r="H545" i="4"/>
  <c r="G545" i="4"/>
  <c r="F545" i="4"/>
  <c r="D545" i="4"/>
  <c r="C545" i="4"/>
  <c r="B545" i="4"/>
  <c r="A545" i="4"/>
  <c r="H544" i="4"/>
  <c r="G544" i="4"/>
  <c r="F544" i="4"/>
  <c r="D544" i="4"/>
  <c r="C544" i="4"/>
  <c r="B544" i="4"/>
  <c r="A544" i="4"/>
  <c r="H543" i="4"/>
  <c r="G543" i="4"/>
  <c r="F543" i="4"/>
  <c r="D543" i="4"/>
  <c r="C543" i="4"/>
  <c r="B543" i="4"/>
  <c r="A543" i="4"/>
  <c r="H542" i="4"/>
  <c r="G542" i="4"/>
  <c r="F542" i="4"/>
  <c r="D542" i="4"/>
  <c r="C542" i="4"/>
  <c r="B542" i="4"/>
  <c r="A542" i="4"/>
  <c r="H541" i="4"/>
  <c r="G541" i="4"/>
  <c r="F541" i="4"/>
  <c r="D541" i="4"/>
  <c r="C541" i="4"/>
  <c r="B541" i="4"/>
  <c r="A541" i="4"/>
  <c r="H540" i="4"/>
  <c r="G540" i="4"/>
  <c r="F540" i="4"/>
  <c r="D540" i="4"/>
  <c r="C540" i="4"/>
  <c r="B540" i="4"/>
  <c r="A540" i="4"/>
  <c r="H539" i="4"/>
  <c r="G539" i="4"/>
  <c r="F539" i="4"/>
  <c r="D539" i="4"/>
  <c r="C539" i="4"/>
  <c r="B539" i="4"/>
  <c r="A539" i="4"/>
  <c r="H538" i="4"/>
  <c r="G538" i="4"/>
  <c r="F538" i="4"/>
  <c r="D538" i="4"/>
  <c r="C538" i="4"/>
  <c r="B538" i="4"/>
  <c r="A538" i="4"/>
  <c r="H537" i="4"/>
  <c r="G537" i="4"/>
  <c r="F537" i="4"/>
  <c r="D537" i="4"/>
  <c r="C537" i="4"/>
  <c r="B537" i="4"/>
  <c r="A537" i="4"/>
  <c r="H536" i="4"/>
  <c r="G536" i="4"/>
  <c r="F536" i="4"/>
  <c r="D536" i="4"/>
  <c r="C536" i="4"/>
  <c r="B536" i="4"/>
  <c r="A536" i="4"/>
  <c r="H535" i="4"/>
  <c r="G535" i="4"/>
  <c r="F535" i="4"/>
  <c r="D535" i="4"/>
  <c r="C535" i="4"/>
  <c r="B535" i="4"/>
  <c r="A535" i="4"/>
  <c r="H534" i="4"/>
  <c r="G534" i="4"/>
  <c r="F534" i="4"/>
  <c r="D534" i="4"/>
  <c r="C534" i="4"/>
  <c r="B534" i="4"/>
  <c r="A534" i="4"/>
  <c r="H533" i="4"/>
  <c r="G533" i="4"/>
  <c r="F533" i="4"/>
  <c r="D533" i="4"/>
  <c r="C533" i="4"/>
  <c r="B533" i="4"/>
  <c r="A533" i="4"/>
  <c r="H532" i="4"/>
  <c r="G532" i="4"/>
  <c r="F532" i="4"/>
  <c r="D532" i="4"/>
  <c r="C532" i="4"/>
  <c r="B532" i="4"/>
  <c r="A532" i="4"/>
  <c r="H531" i="4"/>
  <c r="G531" i="4"/>
  <c r="F531" i="4"/>
  <c r="D531" i="4"/>
  <c r="C531" i="4"/>
  <c r="B531" i="4"/>
  <c r="A531" i="4"/>
  <c r="H530" i="4"/>
  <c r="G530" i="4"/>
  <c r="F530" i="4"/>
  <c r="D530" i="4"/>
  <c r="C530" i="4"/>
  <c r="B530" i="4"/>
  <c r="A530" i="4"/>
  <c r="H529" i="4"/>
  <c r="G529" i="4"/>
  <c r="F529" i="4"/>
  <c r="D529" i="4"/>
  <c r="C529" i="4"/>
  <c r="B529" i="4"/>
  <c r="A529" i="4"/>
  <c r="H528" i="4"/>
  <c r="G528" i="4"/>
  <c r="F528" i="4"/>
  <c r="D528" i="4"/>
  <c r="C528" i="4"/>
  <c r="B528" i="4"/>
  <c r="A528" i="4"/>
  <c r="H527" i="4"/>
  <c r="G527" i="4"/>
  <c r="F527" i="4"/>
  <c r="D527" i="4"/>
  <c r="C527" i="4"/>
  <c r="B527" i="4"/>
  <c r="A527" i="4"/>
  <c r="H526" i="4"/>
  <c r="G526" i="4"/>
  <c r="F526" i="4"/>
  <c r="D526" i="4"/>
  <c r="C526" i="4"/>
  <c r="B526" i="4"/>
  <c r="A526" i="4"/>
  <c r="H525" i="4"/>
  <c r="G525" i="4"/>
  <c r="F525" i="4"/>
  <c r="D525" i="4"/>
  <c r="C525" i="4"/>
  <c r="B525" i="4"/>
  <c r="A525" i="4"/>
  <c r="H524" i="4"/>
  <c r="G524" i="4"/>
  <c r="F524" i="4"/>
  <c r="D524" i="4"/>
  <c r="C524" i="4"/>
  <c r="B524" i="4"/>
  <c r="A524" i="4"/>
  <c r="H523" i="4"/>
  <c r="G523" i="4"/>
  <c r="F523" i="4"/>
  <c r="D523" i="4"/>
  <c r="C523" i="4"/>
  <c r="B523" i="4"/>
  <c r="A523" i="4"/>
  <c r="H522" i="4"/>
  <c r="G522" i="4"/>
  <c r="F522" i="4"/>
  <c r="D522" i="4"/>
  <c r="C522" i="4"/>
  <c r="B522" i="4"/>
  <c r="A522" i="4"/>
  <c r="H521" i="4"/>
  <c r="G521" i="4"/>
  <c r="F521" i="4"/>
  <c r="D521" i="4"/>
  <c r="C521" i="4"/>
  <c r="B521" i="4"/>
  <c r="A521" i="4"/>
  <c r="H520" i="4"/>
  <c r="G520" i="4"/>
  <c r="F520" i="4"/>
  <c r="D520" i="4"/>
  <c r="C520" i="4"/>
  <c r="B520" i="4"/>
  <c r="A520" i="4"/>
  <c r="H519" i="4"/>
  <c r="G519" i="4"/>
  <c r="F519" i="4"/>
  <c r="D519" i="4"/>
  <c r="C519" i="4"/>
  <c r="B519" i="4"/>
  <c r="A519" i="4"/>
  <c r="H518" i="4"/>
  <c r="G518" i="4"/>
  <c r="F518" i="4"/>
  <c r="D518" i="4"/>
  <c r="C518" i="4"/>
  <c r="B518" i="4"/>
  <c r="A518" i="4"/>
  <c r="H517" i="4"/>
  <c r="G517" i="4"/>
  <c r="F517" i="4"/>
  <c r="D517" i="4"/>
  <c r="C517" i="4"/>
  <c r="B517" i="4"/>
  <c r="A517" i="4"/>
  <c r="H516" i="4"/>
  <c r="G516" i="4"/>
  <c r="F516" i="4"/>
  <c r="D516" i="4"/>
  <c r="C516" i="4"/>
  <c r="B516" i="4"/>
  <c r="A516" i="4"/>
  <c r="H515" i="4"/>
  <c r="G515" i="4"/>
  <c r="F515" i="4"/>
  <c r="D515" i="4"/>
  <c r="C515" i="4"/>
  <c r="B515" i="4"/>
  <c r="A515" i="4"/>
  <c r="H514" i="4"/>
  <c r="G514" i="4"/>
  <c r="F514" i="4"/>
  <c r="D514" i="4"/>
  <c r="C514" i="4"/>
  <c r="B514" i="4"/>
  <c r="A514" i="4"/>
  <c r="H513" i="4"/>
  <c r="G513" i="4"/>
  <c r="F513" i="4"/>
  <c r="D513" i="4"/>
  <c r="C513" i="4"/>
  <c r="B513" i="4"/>
  <c r="A513" i="4"/>
  <c r="H512" i="4"/>
  <c r="G512" i="4"/>
  <c r="F512" i="4"/>
  <c r="D512" i="4"/>
  <c r="C512" i="4"/>
  <c r="B512" i="4"/>
  <c r="A512" i="4"/>
  <c r="H511" i="4"/>
  <c r="G511" i="4"/>
  <c r="F511" i="4"/>
  <c r="D511" i="4"/>
  <c r="C511" i="4"/>
  <c r="B511" i="4"/>
  <c r="A511" i="4"/>
  <c r="H510" i="4"/>
  <c r="G510" i="4"/>
  <c r="F510" i="4"/>
  <c r="D510" i="4"/>
  <c r="C510" i="4"/>
  <c r="B510" i="4"/>
  <c r="A510" i="4"/>
  <c r="H509" i="4"/>
  <c r="G509" i="4"/>
  <c r="F509" i="4"/>
  <c r="D509" i="4"/>
  <c r="C509" i="4"/>
  <c r="B509" i="4"/>
  <c r="A509" i="4"/>
  <c r="H508" i="4"/>
  <c r="G508" i="4"/>
  <c r="F508" i="4"/>
  <c r="D508" i="4"/>
  <c r="C508" i="4"/>
  <c r="B508" i="4"/>
  <c r="A508" i="4"/>
  <c r="H507" i="4"/>
  <c r="G507" i="4"/>
  <c r="F507" i="4"/>
  <c r="D507" i="4"/>
  <c r="C507" i="4"/>
  <c r="B507" i="4"/>
  <c r="A507" i="4"/>
  <c r="H506" i="4"/>
  <c r="G506" i="4"/>
  <c r="F506" i="4"/>
  <c r="D506" i="4"/>
  <c r="C506" i="4"/>
  <c r="B506" i="4"/>
  <c r="A506" i="4"/>
  <c r="H505" i="4"/>
  <c r="G505" i="4"/>
  <c r="F505" i="4"/>
  <c r="D505" i="4"/>
  <c r="C505" i="4"/>
  <c r="B505" i="4"/>
  <c r="A505" i="4"/>
  <c r="H504" i="4"/>
  <c r="G504" i="4"/>
  <c r="F504" i="4"/>
  <c r="D504" i="4"/>
  <c r="C504" i="4"/>
  <c r="B504" i="4"/>
  <c r="A504" i="4"/>
  <c r="H503" i="4"/>
  <c r="G503" i="4"/>
  <c r="F503" i="4"/>
  <c r="D503" i="4"/>
  <c r="C503" i="4"/>
  <c r="B503" i="4"/>
  <c r="A503" i="4"/>
  <c r="H502" i="4"/>
  <c r="G502" i="4"/>
  <c r="F502" i="4"/>
  <c r="D502" i="4"/>
  <c r="C502" i="4"/>
  <c r="B502" i="4"/>
  <c r="A502" i="4"/>
  <c r="H501" i="4"/>
  <c r="G501" i="4"/>
  <c r="F501" i="4"/>
  <c r="D501" i="4"/>
  <c r="C501" i="4"/>
  <c r="B501" i="4"/>
  <c r="A501" i="4"/>
  <c r="H500" i="4"/>
  <c r="G500" i="4"/>
  <c r="F500" i="4"/>
  <c r="D500" i="4"/>
  <c r="C500" i="4"/>
  <c r="B500" i="4"/>
  <c r="A500" i="4"/>
  <c r="H499" i="4"/>
  <c r="G499" i="4"/>
  <c r="F499" i="4"/>
  <c r="D499" i="4"/>
  <c r="C499" i="4"/>
  <c r="B499" i="4"/>
  <c r="A499" i="4"/>
  <c r="H498" i="4"/>
  <c r="G498" i="4"/>
  <c r="F498" i="4"/>
  <c r="D498" i="4"/>
  <c r="C498" i="4"/>
  <c r="B498" i="4"/>
  <c r="A498" i="4"/>
  <c r="H497" i="4"/>
  <c r="G497" i="4"/>
  <c r="F497" i="4"/>
  <c r="D497" i="4"/>
  <c r="C497" i="4"/>
  <c r="B497" i="4"/>
  <c r="A497" i="4"/>
  <c r="H496" i="4"/>
  <c r="G496" i="4"/>
  <c r="F496" i="4"/>
  <c r="D496" i="4"/>
  <c r="C496" i="4"/>
  <c r="B496" i="4"/>
  <c r="A496" i="4"/>
  <c r="H495" i="4"/>
  <c r="G495" i="4"/>
  <c r="F495" i="4"/>
  <c r="D495" i="4"/>
  <c r="C495" i="4"/>
  <c r="B495" i="4"/>
  <c r="A495" i="4"/>
  <c r="H494" i="4"/>
  <c r="G494" i="4"/>
  <c r="F494" i="4"/>
  <c r="D494" i="4"/>
  <c r="C494" i="4"/>
  <c r="B494" i="4"/>
  <c r="A494" i="4"/>
  <c r="H493" i="4"/>
  <c r="G493" i="4"/>
  <c r="F493" i="4"/>
  <c r="D493" i="4"/>
  <c r="C493" i="4"/>
  <c r="B493" i="4"/>
  <c r="A493" i="4"/>
  <c r="H492" i="4"/>
  <c r="G492" i="4"/>
  <c r="F492" i="4"/>
  <c r="D492" i="4"/>
  <c r="C492" i="4"/>
  <c r="B492" i="4"/>
  <c r="A492" i="4"/>
  <c r="H491" i="4"/>
  <c r="G491" i="4"/>
  <c r="F491" i="4"/>
  <c r="D491" i="4"/>
  <c r="C491" i="4"/>
  <c r="B491" i="4"/>
  <c r="A491" i="4"/>
  <c r="H490" i="4"/>
  <c r="G490" i="4"/>
  <c r="F490" i="4"/>
  <c r="D490" i="4"/>
  <c r="C490" i="4"/>
  <c r="B490" i="4"/>
  <c r="A490" i="4"/>
  <c r="H489" i="4"/>
  <c r="G489" i="4"/>
  <c r="F489" i="4"/>
  <c r="D489" i="4"/>
  <c r="C489" i="4"/>
  <c r="B489" i="4"/>
  <c r="A489" i="4"/>
  <c r="H488" i="4"/>
  <c r="G488" i="4"/>
  <c r="F488" i="4"/>
  <c r="D488" i="4"/>
  <c r="C488" i="4"/>
  <c r="B488" i="4"/>
  <c r="A488" i="4"/>
  <c r="H487" i="4"/>
  <c r="G487" i="4"/>
  <c r="F487" i="4"/>
  <c r="D487" i="4"/>
  <c r="C487" i="4"/>
  <c r="B487" i="4"/>
  <c r="A487" i="4"/>
  <c r="H486" i="4"/>
  <c r="G486" i="4"/>
  <c r="F486" i="4"/>
  <c r="D486" i="4"/>
  <c r="C486" i="4"/>
  <c r="B486" i="4"/>
  <c r="A486" i="4"/>
  <c r="H485" i="4"/>
  <c r="G485" i="4"/>
  <c r="F485" i="4"/>
  <c r="D485" i="4"/>
  <c r="C485" i="4"/>
  <c r="B485" i="4"/>
  <c r="A485" i="4"/>
  <c r="H484" i="4"/>
  <c r="G484" i="4"/>
  <c r="F484" i="4"/>
  <c r="D484" i="4"/>
  <c r="C484" i="4"/>
  <c r="B484" i="4"/>
  <c r="A484" i="4"/>
  <c r="H483" i="4"/>
  <c r="G483" i="4"/>
  <c r="F483" i="4"/>
  <c r="D483" i="4"/>
  <c r="C483" i="4"/>
  <c r="B483" i="4"/>
  <c r="A483" i="4"/>
  <c r="H482" i="4"/>
  <c r="G482" i="4"/>
  <c r="F482" i="4"/>
  <c r="D482" i="4"/>
  <c r="C482" i="4"/>
  <c r="B482" i="4"/>
  <c r="A482" i="4"/>
  <c r="H481" i="4"/>
  <c r="G481" i="4"/>
  <c r="F481" i="4"/>
  <c r="D481" i="4"/>
  <c r="C481" i="4"/>
  <c r="B481" i="4"/>
  <c r="A481" i="4"/>
  <c r="H480" i="4"/>
  <c r="G480" i="4"/>
  <c r="F480" i="4"/>
  <c r="D480" i="4"/>
  <c r="C480" i="4"/>
  <c r="B480" i="4"/>
  <c r="A480" i="4"/>
  <c r="H479" i="4"/>
  <c r="G479" i="4"/>
  <c r="F479" i="4"/>
  <c r="D479" i="4"/>
  <c r="C479" i="4"/>
  <c r="B479" i="4"/>
  <c r="A479" i="4"/>
  <c r="H478" i="4"/>
  <c r="G478" i="4"/>
  <c r="F478" i="4"/>
  <c r="D478" i="4"/>
  <c r="C478" i="4"/>
  <c r="B478" i="4"/>
  <c r="A478" i="4"/>
  <c r="H477" i="4"/>
  <c r="G477" i="4"/>
  <c r="F477" i="4"/>
  <c r="D477" i="4"/>
  <c r="C477" i="4"/>
  <c r="B477" i="4"/>
  <c r="A477" i="4"/>
  <c r="H476" i="4"/>
  <c r="G476" i="4"/>
  <c r="F476" i="4"/>
  <c r="D476" i="4"/>
  <c r="C476" i="4"/>
  <c r="B476" i="4"/>
  <c r="A476" i="4"/>
  <c r="H475" i="4"/>
  <c r="G475" i="4"/>
  <c r="F475" i="4"/>
  <c r="D475" i="4"/>
  <c r="C475" i="4"/>
  <c r="B475" i="4"/>
  <c r="A475" i="4"/>
  <c r="H474" i="4"/>
  <c r="G474" i="4"/>
  <c r="F474" i="4"/>
  <c r="D474" i="4"/>
  <c r="C474" i="4"/>
  <c r="B474" i="4"/>
  <c r="A474" i="4"/>
  <c r="H473" i="4"/>
  <c r="G473" i="4"/>
  <c r="F473" i="4"/>
  <c r="D473" i="4"/>
  <c r="C473" i="4"/>
  <c r="B473" i="4"/>
  <c r="A473" i="4"/>
  <c r="H472" i="4"/>
  <c r="G472" i="4"/>
  <c r="F472" i="4"/>
  <c r="D472" i="4"/>
  <c r="C472" i="4"/>
  <c r="B472" i="4"/>
  <c r="A472" i="4"/>
  <c r="H471" i="4"/>
  <c r="G471" i="4"/>
  <c r="F471" i="4"/>
  <c r="D471" i="4"/>
  <c r="C471" i="4"/>
  <c r="B471" i="4"/>
  <c r="A471" i="4"/>
  <c r="H470" i="4"/>
  <c r="G470" i="4"/>
  <c r="F470" i="4"/>
  <c r="D470" i="4"/>
  <c r="C470" i="4"/>
  <c r="B470" i="4"/>
  <c r="A470" i="4"/>
  <c r="H469" i="4"/>
  <c r="G469" i="4"/>
  <c r="F469" i="4"/>
  <c r="D469" i="4"/>
  <c r="C469" i="4"/>
  <c r="B469" i="4"/>
  <c r="A469" i="4"/>
  <c r="H468" i="4"/>
  <c r="G468" i="4"/>
  <c r="F468" i="4"/>
  <c r="D468" i="4"/>
  <c r="C468" i="4"/>
  <c r="B468" i="4"/>
  <c r="A468" i="4"/>
  <c r="H467" i="4"/>
  <c r="G467" i="4"/>
  <c r="F467" i="4"/>
  <c r="D467" i="4"/>
  <c r="C467" i="4"/>
  <c r="B467" i="4"/>
  <c r="A467" i="4"/>
  <c r="H466" i="4"/>
  <c r="G466" i="4"/>
  <c r="F466" i="4"/>
  <c r="D466" i="4"/>
  <c r="C466" i="4"/>
  <c r="B466" i="4"/>
  <c r="A466" i="4"/>
  <c r="H465" i="4"/>
  <c r="G465" i="4"/>
  <c r="F465" i="4"/>
  <c r="D465" i="4"/>
  <c r="C465" i="4"/>
  <c r="B465" i="4"/>
  <c r="A465" i="4"/>
  <c r="H464" i="4"/>
  <c r="G464" i="4"/>
  <c r="F464" i="4"/>
  <c r="D464" i="4"/>
  <c r="C464" i="4"/>
  <c r="B464" i="4"/>
  <c r="A464" i="4"/>
  <c r="H463" i="4"/>
  <c r="G463" i="4"/>
  <c r="F463" i="4"/>
  <c r="D463" i="4"/>
  <c r="C463" i="4"/>
  <c r="B463" i="4"/>
  <c r="A463" i="4"/>
  <c r="H462" i="4"/>
  <c r="G462" i="4"/>
  <c r="F462" i="4"/>
  <c r="D462" i="4"/>
  <c r="C462" i="4"/>
  <c r="B462" i="4"/>
  <c r="A462" i="4"/>
  <c r="H461" i="4"/>
  <c r="G461" i="4"/>
  <c r="F461" i="4"/>
  <c r="D461" i="4"/>
  <c r="C461" i="4"/>
  <c r="B461" i="4"/>
  <c r="A461" i="4"/>
  <c r="H460" i="4"/>
  <c r="G460" i="4"/>
  <c r="F460" i="4"/>
  <c r="D460" i="4"/>
  <c r="C460" i="4"/>
  <c r="B460" i="4"/>
  <c r="A460" i="4"/>
  <c r="H459" i="4"/>
  <c r="G459" i="4"/>
  <c r="F459" i="4"/>
  <c r="D459" i="4"/>
  <c r="C459" i="4"/>
  <c r="B459" i="4"/>
  <c r="A459" i="4"/>
  <c r="H458" i="4"/>
  <c r="G458" i="4"/>
  <c r="F458" i="4"/>
  <c r="D458" i="4"/>
  <c r="C458" i="4"/>
  <c r="B458" i="4"/>
  <c r="A458" i="4"/>
  <c r="H457" i="4"/>
  <c r="G457" i="4"/>
  <c r="F457" i="4"/>
  <c r="D457" i="4"/>
  <c r="C457" i="4"/>
  <c r="B457" i="4"/>
  <c r="A457" i="4"/>
  <c r="H456" i="4"/>
  <c r="G456" i="4"/>
  <c r="F456" i="4"/>
  <c r="D456" i="4"/>
  <c r="C456" i="4"/>
  <c r="B456" i="4"/>
  <c r="A456" i="4"/>
  <c r="H455" i="4"/>
  <c r="G455" i="4"/>
  <c r="F455" i="4"/>
  <c r="D455" i="4"/>
  <c r="C455" i="4"/>
  <c r="B455" i="4"/>
  <c r="A455" i="4"/>
  <c r="H454" i="4"/>
  <c r="G454" i="4"/>
  <c r="F454" i="4"/>
  <c r="D454" i="4"/>
  <c r="C454" i="4"/>
  <c r="B454" i="4"/>
  <c r="A454" i="4"/>
  <c r="H453" i="4"/>
  <c r="G453" i="4"/>
  <c r="F453" i="4"/>
  <c r="D453" i="4"/>
  <c r="C453" i="4"/>
  <c r="B453" i="4"/>
  <c r="A453" i="4"/>
  <c r="H452" i="4"/>
  <c r="G452" i="4"/>
  <c r="F452" i="4"/>
  <c r="D452" i="4"/>
  <c r="C452" i="4"/>
  <c r="B452" i="4"/>
  <c r="A452" i="4"/>
  <c r="H451" i="4"/>
  <c r="G451" i="4"/>
  <c r="F451" i="4"/>
  <c r="D451" i="4"/>
  <c r="C451" i="4"/>
  <c r="B451" i="4"/>
  <c r="A451" i="4"/>
  <c r="H450" i="4"/>
  <c r="G450" i="4"/>
  <c r="F450" i="4"/>
  <c r="D450" i="4"/>
  <c r="C450" i="4"/>
  <c r="B450" i="4"/>
  <c r="A450" i="4"/>
  <c r="H449" i="4"/>
  <c r="G449" i="4"/>
  <c r="F449" i="4"/>
  <c r="D449" i="4"/>
  <c r="C449" i="4"/>
  <c r="B449" i="4"/>
  <c r="A449" i="4"/>
  <c r="H448" i="4"/>
  <c r="G448" i="4"/>
  <c r="F448" i="4"/>
  <c r="D448" i="4"/>
  <c r="C448" i="4"/>
  <c r="B448" i="4"/>
  <c r="A448" i="4"/>
  <c r="H447" i="4"/>
  <c r="G447" i="4"/>
  <c r="F447" i="4"/>
  <c r="D447" i="4"/>
  <c r="C447" i="4"/>
  <c r="B447" i="4"/>
  <c r="A447" i="4"/>
  <c r="H446" i="4"/>
  <c r="G446" i="4"/>
  <c r="F446" i="4"/>
  <c r="D446" i="4"/>
  <c r="C446" i="4"/>
  <c r="B446" i="4"/>
  <c r="A446" i="4"/>
  <c r="H445" i="4"/>
  <c r="G445" i="4"/>
  <c r="F445" i="4"/>
  <c r="D445" i="4"/>
  <c r="C445" i="4"/>
  <c r="B445" i="4"/>
  <c r="A445" i="4"/>
  <c r="H444" i="4"/>
  <c r="G444" i="4"/>
  <c r="F444" i="4"/>
  <c r="D444" i="4"/>
  <c r="C444" i="4"/>
  <c r="B444" i="4"/>
  <c r="A444" i="4"/>
  <c r="H443" i="4"/>
  <c r="G443" i="4"/>
  <c r="F443" i="4"/>
  <c r="D443" i="4"/>
  <c r="C443" i="4"/>
  <c r="B443" i="4"/>
  <c r="A443" i="4"/>
  <c r="H442" i="4"/>
  <c r="G442" i="4"/>
  <c r="F442" i="4"/>
  <c r="D442" i="4"/>
  <c r="C442" i="4"/>
  <c r="B442" i="4"/>
  <c r="A442" i="4"/>
  <c r="H441" i="4"/>
  <c r="G441" i="4"/>
  <c r="F441" i="4"/>
  <c r="D441" i="4"/>
  <c r="C441" i="4"/>
  <c r="B441" i="4"/>
  <c r="A441" i="4"/>
  <c r="H440" i="4"/>
  <c r="G440" i="4"/>
  <c r="F440" i="4"/>
  <c r="D440" i="4"/>
  <c r="C440" i="4"/>
  <c r="B440" i="4"/>
  <c r="A440" i="4"/>
  <c r="H439" i="4"/>
  <c r="G439" i="4"/>
  <c r="F439" i="4"/>
  <c r="D439" i="4"/>
  <c r="C439" i="4"/>
  <c r="B439" i="4"/>
  <c r="A439" i="4"/>
  <c r="H438" i="4"/>
  <c r="G438" i="4"/>
  <c r="F438" i="4"/>
  <c r="D438" i="4"/>
  <c r="C438" i="4"/>
  <c r="B438" i="4"/>
  <c r="A438" i="4"/>
  <c r="H437" i="4"/>
  <c r="G437" i="4"/>
  <c r="F437" i="4"/>
  <c r="D437" i="4"/>
  <c r="C437" i="4"/>
  <c r="B437" i="4"/>
  <c r="A437" i="4"/>
  <c r="H436" i="4"/>
  <c r="G436" i="4"/>
  <c r="F436" i="4"/>
  <c r="D436" i="4"/>
  <c r="C436" i="4"/>
  <c r="B436" i="4"/>
  <c r="A436" i="4"/>
  <c r="H435" i="4"/>
  <c r="G435" i="4"/>
  <c r="F435" i="4"/>
  <c r="D435" i="4"/>
  <c r="C435" i="4"/>
  <c r="B435" i="4"/>
  <c r="A435" i="4"/>
  <c r="H434" i="4"/>
  <c r="G434" i="4"/>
  <c r="F434" i="4"/>
  <c r="D434" i="4"/>
  <c r="C434" i="4"/>
  <c r="B434" i="4"/>
  <c r="A434" i="4"/>
  <c r="H433" i="4"/>
  <c r="G433" i="4"/>
  <c r="F433" i="4"/>
  <c r="D433" i="4"/>
  <c r="C433" i="4"/>
  <c r="B433" i="4"/>
  <c r="A433" i="4"/>
  <c r="H432" i="4"/>
  <c r="G432" i="4"/>
  <c r="F432" i="4"/>
  <c r="D432" i="4"/>
  <c r="C432" i="4"/>
  <c r="B432" i="4"/>
  <c r="A432" i="4"/>
  <c r="H431" i="4"/>
  <c r="G431" i="4"/>
  <c r="F431" i="4"/>
  <c r="D431" i="4"/>
  <c r="C431" i="4"/>
  <c r="B431" i="4"/>
  <c r="A431" i="4"/>
  <c r="H430" i="4"/>
  <c r="G430" i="4"/>
  <c r="F430" i="4"/>
  <c r="D430" i="4"/>
  <c r="C430" i="4"/>
  <c r="B430" i="4"/>
  <c r="A430" i="4"/>
  <c r="H429" i="4"/>
  <c r="G429" i="4"/>
  <c r="F429" i="4"/>
  <c r="D429" i="4"/>
  <c r="C429" i="4"/>
  <c r="B429" i="4"/>
  <c r="A429" i="4"/>
  <c r="H428" i="4"/>
  <c r="G428" i="4"/>
  <c r="F428" i="4"/>
  <c r="D428" i="4"/>
  <c r="C428" i="4"/>
  <c r="B428" i="4"/>
  <c r="A428" i="4"/>
  <c r="H427" i="4"/>
  <c r="G427" i="4"/>
  <c r="F427" i="4"/>
  <c r="D427" i="4"/>
  <c r="C427" i="4"/>
  <c r="B427" i="4"/>
  <c r="A427" i="4"/>
  <c r="H426" i="4"/>
  <c r="G426" i="4"/>
  <c r="F426" i="4"/>
  <c r="D426" i="4"/>
  <c r="C426" i="4"/>
  <c r="B426" i="4"/>
  <c r="A426" i="4"/>
  <c r="H425" i="4"/>
  <c r="G425" i="4"/>
  <c r="F425" i="4"/>
  <c r="D425" i="4"/>
  <c r="C425" i="4"/>
  <c r="B425" i="4"/>
  <c r="A425" i="4"/>
  <c r="H424" i="4"/>
  <c r="G424" i="4"/>
  <c r="F424" i="4"/>
  <c r="D424" i="4"/>
  <c r="C424" i="4"/>
  <c r="B424" i="4"/>
  <c r="A424" i="4"/>
  <c r="H423" i="4"/>
  <c r="G423" i="4"/>
  <c r="F423" i="4"/>
  <c r="D423" i="4"/>
  <c r="C423" i="4"/>
  <c r="B423" i="4"/>
  <c r="A423" i="4"/>
  <c r="H422" i="4"/>
  <c r="G422" i="4"/>
  <c r="F422" i="4"/>
  <c r="D422" i="4"/>
  <c r="C422" i="4"/>
  <c r="B422" i="4"/>
  <c r="A422" i="4"/>
  <c r="H421" i="4"/>
  <c r="G421" i="4"/>
  <c r="F421" i="4"/>
  <c r="D421" i="4"/>
  <c r="C421" i="4"/>
  <c r="B421" i="4"/>
  <c r="A421" i="4"/>
  <c r="H420" i="4"/>
  <c r="G420" i="4"/>
  <c r="F420" i="4"/>
  <c r="D420" i="4"/>
  <c r="C420" i="4"/>
  <c r="B420" i="4"/>
  <c r="A420" i="4"/>
  <c r="H419" i="4"/>
  <c r="G419" i="4"/>
  <c r="F419" i="4"/>
  <c r="D419" i="4"/>
  <c r="C419" i="4"/>
  <c r="B419" i="4"/>
  <c r="A419" i="4"/>
  <c r="H418" i="4"/>
  <c r="G418" i="4"/>
  <c r="F418" i="4"/>
  <c r="D418" i="4"/>
  <c r="C418" i="4"/>
  <c r="B418" i="4"/>
  <c r="A418" i="4"/>
  <c r="H417" i="4"/>
  <c r="G417" i="4"/>
  <c r="F417" i="4"/>
  <c r="D417" i="4"/>
  <c r="C417" i="4"/>
  <c r="B417" i="4"/>
  <c r="A417" i="4"/>
  <c r="H416" i="4"/>
  <c r="G416" i="4"/>
  <c r="F416" i="4"/>
  <c r="D416" i="4"/>
  <c r="C416" i="4"/>
  <c r="B416" i="4"/>
  <c r="A416" i="4"/>
  <c r="H415" i="4"/>
  <c r="G415" i="4"/>
  <c r="F415" i="4"/>
  <c r="D415" i="4"/>
  <c r="C415" i="4"/>
  <c r="B415" i="4"/>
  <c r="A415" i="4"/>
  <c r="H414" i="4"/>
  <c r="G414" i="4"/>
  <c r="F414" i="4"/>
  <c r="D414" i="4"/>
  <c r="C414" i="4"/>
  <c r="B414" i="4"/>
  <c r="A414" i="4"/>
  <c r="H413" i="4"/>
  <c r="G413" i="4"/>
  <c r="F413" i="4"/>
  <c r="D413" i="4"/>
  <c r="C413" i="4"/>
  <c r="B413" i="4"/>
  <c r="A413" i="4"/>
  <c r="H412" i="4"/>
  <c r="G412" i="4"/>
  <c r="F412" i="4"/>
  <c r="D412" i="4"/>
  <c r="C412" i="4"/>
  <c r="B412" i="4"/>
  <c r="A412" i="4"/>
  <c r="H411" i="4"/>
  <c r="G411" i="4"/>
  <c r="F411" i="4"/>
  <c r="D411" i="4"/>
  <c r="C411" i="4"/>
  <c r="B411" i="4"/>
  <c r="A411" i="4"/>
  <c r="H410" i="4"/>
  <c r="G410" i="4"/>
  <c r="F410" i="4"/>
  <c r="D410" i="4"/>
  <c r="C410" i="4"/>
  <c r="B410" i="4"/>
  <c r="A410" i="4"/>
  <c r="H409" i="4"/>
  <c r="G409" i="4"/>
  <c r="F409" i="4"/>
  <c r="D409" i="4"/>
  <c r="C409" i="4"/>
  <c r="B409" i="4"/>
  <c r="A409" i="4"/>
  <c r="H408" i="4"/>
  <c r="G408" i="4"/>
  <c r="F408" i="4"/>
  <c r="D408" i="4"/>
  <c r="C408" i="4"/>
  <c r="B408" i="4"/>
  <c r="A408" i="4"/>
  <c r="H407" i="4"/>
  <c r="G407" i="4"/>
  <c r="F407" i="4"/>
  <c r="D407" i="4"/>
  <c r="C407" i="4"/>
  <c r="B407" i="4"/>
  <c r="A407" i="4"/>
  <c r="H406" i="4"/>
  <c r="G406" i="4"/>
  <c r="F406" i="4"/>
  <c r="D406" i="4"/>
  <c r="C406" i="4"/>
  <c r="B406" i="4"/>
  <c r="A406" i="4"/>
  <c r="H405" i="4"/>
  <c r="G405" i="4"/>
  <c r="F405" i="4"/>
  <c r="D405" i="4"/>
  <c r="C405" i="4"/>
  <c r="B405" i="4"/>
  <c r="A405" i="4"/>
  <c r="H404" i="4"/>
  <c r="G404" i="4"/>
  <c r="F404" i="4"/>
  <c r="D404" i="4"/>
  <c r="C404" i="4"/>
  <c r="B404" i="4"/>
  <c r="A404" i="4"/>
  <c r="H403" i="4"/>
  <c r="G403" i="4"/>
  <c r="F403" i="4"/>
  <c r="D403" i="4"/>
  <c r="C403" i="4"/>
  <c r="B403" i="4"/>
  <c r="A403" i="4"/>
  <c r="H402" i="4"/>
  <c r="G402" i="4"/>
  <c r="F402" i="4"/>
  <c r="D402" i="4"/>
  <c r="C402" i="4"/>
  <c r="B402" i="4"/>
  <c r="A402" i="4"/>
  <c r="H401" i="4"/>
  <c r="G401" i="4"/>
  <c r="F401" i="4"/>
  <c r="D401" i="4"/>
  <c r="C401" i="4"/>
  <c r="B401" i="4"/>
  <c r="A401" i="4"/>
  <c r="H400" i="4"/>
  <c r="G400" i="4"/>
  <c r="F400" i="4"/>
  <c r="D400" i="4"/>
  <c r="C400" i="4"/>
  <c r="B400" i="4"/>
  <c r="A400" i="4"/>
  <c r="H399" i="4"/>
  <c r="G399" i="4"/>
  <c r="F399" i="4"/>
  <c r="D399" i="4"/>
  <c r="C399" i="4"/>
  <c r="B399" i="4"/>
  <c r="A399" i="4"/>
  <c r="H398" i="4"/>
  <c r="G398" i="4"/>
  <c r="F398" i="4"/>
  <c r="D398" i="4"/>
  <c r="C398" i="4"/>
  <c r="B398" i="4"/>
  <c r="A398" i="4"/>
  <c r="H397" i="4"/>
  <c r="G397" i="4"/>
  <c r="F397" i="4"/>
  <c r="D397" i="4"/>
  <c r="C397" i="4"/>
  <c r="B397" i="4"/>
  <c r="A397" i="4"/>
  <c r="H396" i="4"/>
  <c r="G396" i="4"/>
  <c r="F396" i="4"/>
  <c r="D396" i="4"/>
  <c r="C396" i="4"/>
  <c r="B396" i="4"/>
  <c r="A396" i="4"/>
  <c r="H395" i="4"/>
  <c r="G395" i="4"/>
  <c r="F395" i="4"/>
  <c r="D395" i="4"/>
  <c r="C395" i="4"/>
  <c r="B395" i="4"/>
  <c r="A395" i="4"/>
  <c r="H394" i="4"/>
  <c r="G394" i="4"/>
  <c r="F394" i="4"/>
  <c r="D394" i="4"/>
  <c r="C394" i="4"/>
  <c r="B394" i="4"/>
  <c r="A394" i="4"/>
  <c r="H393" i="4"/>
  <c r="G393" i="4"/>
  <c r="F393" i="4"/>
  <c r="D393" i="4"/>
  <c r="C393" i="4"/>
  <c r="B393" i="4"/>
  <c r="A393" i="4"/>
  <c r="H392" i="4"/>
  <c r="G392" i="4"/>
  <c r="F392" i="4"/>
  <c r="D392" i="4"/>
  <c r="C392" i="4"/>
  <c r="B392" i="4"/>
  <c r="A392" i="4"/>
  <c r="H391" i="4"/>
  <c r="G391" i="4"/>
  <c r="F391" i="4"/>
  <c r="D391" i="4"/>
  <c r="C391" i="4"/>
  <c r="B391" i="4"/>
  <c r="A391" i="4"/>
  <c r="H390" i="4"/>
  <c r="G390" i="4"/>
  <c r="F390" i="4"/>
  <c r="D390" i="4"/>
  <c r="C390" i="4"/>
  <c r="B390" i="4"/>
  <c r="A390" i="4"/>
  <c r="H389" i="4"/>
  <c r="G389" i="4"/>
  <c r="F389" i="4"/>
  <c r="D389" i="4"/>
  <c r="C389" i="4"/>
  <c r="B389" i="4"/>
  <c r="A389" i="4"/>
  <c r="H388" i="4"/>
  <c r="G388" i="4"/>
  <c r="F388" i="4"/>
  <c r="D388" i="4"/>
  <c r="C388" i="4"/>
  <c r="B388" i="4"/>
  <c r="A388" i="4"/>
  <c r="H387" i="4"/>
  <c r="G387" i="4"/>
  <c r="F387" i="4"/>
  <c r="D387" i="4"/>
  <c r="C387" i="4"/>
  <c r="B387" i="4"/>
  <c r="A387" i="4"/>
  <c r="H386" i="4"/>
  <c r="G386" i="4"/>
  <c r="F386" i="4"/>
  <c r="D386" i="4"/>
  <c r="C386" i="4"/>
  <c r="B386" i="4"/>
  <c r="A386" i="4"/>
  <c r="H385" i="4"/>
  <c r="G385" i="4"/>
  <c r="F385" i="4"/>
  <c r="D385" i="4"/>
  <c r="C385" i="4"/>
  <c r="B385" i="4"/>
  <c r="A385" i="4"/>
  <c r="H384" i="4"/>
  <c r="G384" i="4"/>
  <c r="F384" i="4"/>
  <c r="D384" i="4"/>
  <c r="C384" i="4"/>
  <c r="B384" i="4"/>
  <c r="A384" i="4"/>
  <c r="H383" i="4"/>
  <c r="G383" i="4"/>
  <c r="F383" i="4"/>
  <c r="D383" i="4"/>
  <c r="C383" i="4"/>
  <c r="B383" i="4"/>
  <c r="A383" i="4"/>
  <c r="H382" i="4"/>
  <c r="G382" i="4"/>
  <c r="F382" i="4"/>
  <c r="D382" i="4"/>
  <c r="C382" i="4"/>
  <c r="B382" i="4"/>
  <c r="A382" i="4"/>
  <c r="H381" i="4"/>
  <c r="G381" i="4"/>
  <c r="F381" i="4"/>
  <c r="D381" i="4"/>
  <c r="C381" i="4"/>
  <c r="B381" i="4"/>
  <c r="A381" i="4"/>
  <c r="H380" i="4"/>
  <c r="G380" i="4"/>
  <c r="F380" i="4"/>
  <c r="D380" i="4"/>
  <c r="C380" i="4"/>
  <c r="B380" i="4"/>
  <c r="A380" i="4"/>
  <c r="H379" i="4"/>
  <c r="G379" i="4"/>
  <c r="F379" i="4"/>
  <c r="D379" i="4"/>
  <c r="C379" i="4"/>
  <c r="B379" i="4"/>
  <c r="A379" i="4"/>
  <c r="H378" i="4"/>
  <c r="G378" i="4"/>
  <c r="F378" i="4"/>
  <c r="D378" i="4"/>
  <c r="C378" i="4"/>
  <c r="B378" i="4"/>
  <c r="A378" i="4"/>
  <c r="H377" i="4"/>
  <c r="G377" i="4"/>
  <c r="F377" i="4"/>
  <c r="D377" i="4"/>
  <c r="C377" i="4"/>
  <c r="B377" i="4"/>
  <c r="A377" i="4"/>
  <c r="H376" i="4"/>
  <c r="G376" i="4"/>
  <c r="F376" i="4"/>
  <c r="D376" i="4"/>
  <c r="C376" i="4"/>
  <c r="B376" i="4"/>
  <c r="A376" i="4"/>
  <c r="H375" i="4"/>
  <c r="G375" i="4"/>
  <c r="F375" i="4"/>
  <c r="D375" i="4"/>
  <c r="C375" i="4"/>
  <c r="B375" i="4"/>
  <c r="A375" i="4"/>
  <c r="H374" i="4"/>
  <c r="G374" i="4"/>
  <c r="F374" i="4"/>
  <c r="D374" i="4"/>
  <c r="C374" i="4"/>
  <c r="B374" i="4"/>
  <c r="A374" i="4"/>
  <c r="H373" i="4"/>
  <c r="G373" i="4"/>
  <c r="F373" i="4"/>
  <c r="D373" i="4"/>
  <c r="C373" i="4"/>
  <c r="B373" i="4"/>
  <c r="A373" i="4"/>
  <c r="H372" i="4"/>
  <c r="G372" i="4"/>
  <c r="F372" i="4"/>
  <c r="D372" i="4"/>
  <c r="C372" i="4"/>
  <c r="B372" i="4"/>
  <c r="A372" i="4"/>
  <c r="H371" i="4"/>
  <c r="G371" i="4"/>
  <c r="F371" i="4"/>
  <c r="D371" i="4"/>
  <c r="C371" i="4"/>
  <c r="B371" i="4"/>
  <c r="A371" i="4"/>
  <c r="H370" i="4"/>
  <c r="G370" i="4"/>
  <c r="F370" i="4"/>
  <c r="D370" i="4"/>
  <c r="C370" i="4"/>
  <c r="B370" i="4"/>
  <c r="A370" i="4"/>
  <c r="H369" i="4"/>
  <c r="G369" i="4"/>
  <c r="F369" i="4"/>
  <c r="D369" i="4"/>
  <c r="C369" i="4"/>
  <c r="B369" i="4"/>
  <c r="A369" i="4"/>
  <c r="H368" i="4"/>
  <c r="G368" i="4"/>
  <c r="F368" i="4"/>
  <c r="D368" i="4"/>
  <c r="C368" i="4"/>
  <c r="B368" i="4"/>
  <c r="A368" i="4"/>
  <c r="H367" i="4"/>
  <c r="G367" i="4"/>
  <c r="F367" i="4"/>
  <c r="D367" i="4"/>
  <c r="C367" i="4"/>
  <c r="B367" i="4"/>
  <c r="A367" i="4"/>
  <c r="H366" i="4"/>
  <c r="G366" i="4"/>
  <c r="F366" i="4"/>
  <c r="D366" i="4"/>
  <c r="C366" i="4"/>
  <c r="B366" i="4"/>
  <c r="A366" i="4"/>
  <c r="H365" i="4"/>
  <c r="G365" i="4"/>
  <c r="F365" i="4"/>
  <c r="D365" i="4"/>
  <c r="C365" i="4"/>
  <c r="B365" i="4"/>
  <c r="A365" i="4"/>
  <c r="H364" i="4"/>
  <c r="G364" i="4"/>
  <c r="F364" i="4"/>
  <c r="D364" i="4"/>
  <c r="C364" i="4"/>
  <c r="B364" i="4"/>
  <c r="A364" i="4"/>
  <c r="H363" i="4"/>
  <c r="G363" i="4"/>
  <c r="F363" i="4"/>
  <c r="D363" i="4"/>
  <c r="C363" i="4"/>
  <c r="B363" i="4"/>
  <c r="A363" i="4"/>
  <c r="H362" i="4"/>
  <c r="G362" i="4"/>
  <c r="F362" i="4"/>
  <c r="D362" i="4"/>
  <c r="C362" i="4"/>
  <c r="B362" i="4"/>
  <c r="A362" i="4"/>
  <c r="H361" i="4"/>
  <c r="G361" i="4"/>
  <c r="F361" i="4"/>
  <c r="D361" i="4"/>
  <c r="C361" i="4"/>
  <c r="B361" i="4"/>
  <c r="A361" i="4"/>
  <c r="H360" i="4"/>
  <c r="G360" i="4"/>
  <c r="F360" i="4"/>
  <c r="D360" i="4"/>
  <c r="C360" i="4"/>
  <c r="B360" i="4"/>
  <c r="A360" i="4"/>
  <c r="H359" i="4"/>
  <c r="G359" i="4"/>
  <c r="F359" i="4"/>
  <c r="D359" i="4"/>
  <c r="C359" i="4"/>
  <c r="B359" i="4"/>
  <c r="A359" i="4"/>
  <c r="H358" i="4"/>
  <c r="G358" i="4"/>
  <c r="F358" i="4"/>
  <c r="D358" i="4"/>
  <c r="C358" i="4"/>
  <c r="B358" i="4"/>
  <c r="A358" i="4"/>
  <c r="H357" i="4"/>
  <c r="G357" i="4"/>
  <c r="F357" i="4"/>
  <c r="D357" i="4"/>
  <c r="C357" i="4"/>
  <c r="B357" i="4"/>
  <c r="A357" i="4"/>
  <c r="H356" i="4"/>
  <c r="G356" i="4"/>
  <c r="F356" i="4"/>
  <c r="D356" i="4"/>
  <c r="C356" i="4"/>
  <c r="B356" i="4"/>
  <c r="A356" i="4"/>
  <c r="H355" i="4"/>
  <c r="G355" i="4"/>
  <c r="F355" i="4"/>
  <c r="D355" i="4"/>
  <c r="C355" i="4"/>
  <c r="B355" i="4"/>
  <c r="A355" i="4"/>
  <c r="H354" i="4"/>
  <c r="G354" i="4"/>
  <c r="F354" i="4"/>
  <c r="D354" i="4"/>
  <c r="C354" i="4"/>
  <c r="B354" i="4"/>
  <c r="A354" i="4"/>
  <c r="H353" i="4"/>
  <c r="G353" i="4"/>
  <c r="F353" i="4"/>
  <c r="D353" i="4"/>
  <c r="C353" i="4"/>
  <c r="B353" i="4"/>
  <c r="A353" i="4"/>
  <c r="H352" i="4"/>
  <c r="G352" i="4"/>
  <c r="F352" i="4"/>
  <c r="D352" i="4"/>
  <c r="C352" i="4"/>
  <c r="B352" i="4"/>
  <c r="A352" i="4"/>
  <c r="H351" i="4"/>
  <c r="G351" i="4"/>
  <c r="F351" i="4"/>
  <c r="D351" i="4"/>
  <c r="C351" i="4"/>
  <c r="B351" i="4"/>
  <c r="A351" i="4"/>
  <c r="H350" i="4"/>
  <c r="G350" i="4"/>
  <c r="F350" i="4"/>
  <c r="D350" i="4"/>
  <c r="C350" i="4"/>
  <c r="B350" i="4"/>
  <c r="A350" i="4"/>
  <c r="H349" i="4"/>
  <c r="G349" i="4"/>
  <c r="F349" i="4"/>
  <c r="D349" i="4"/>
  <c r="C349" i="4"/>
  <c r="B349" i="4"/>
  <c r="A349" i="4"/>
  <c r="H348" i="4"/>
  <c r="G348" i="4"/>
  <c r="F348" i="4"/>
  <c r="D348" i="4"/>
  <c r="C348" i="4"/>
  <c r="B348" i="4"/>
  <c r="A348" i="4"/>
  <c r="H347" i="4"/>
  <c r="G347" i="4"/>
  <c r="F347" i="4"/>
  <c r="D347" i="4"/>
  <c r="C347" i="4"/>
  <c r="B347" i="4"/>
  <c r="A347" i="4"/>
  <c r="H346" i="4"/>
  <c r="G346" i="4"/>
  <c r="F346" i="4"/>
  <c r="D346" i="4"/>
  <c r="C346" i="4"/>
  <c r="B346" i="4"/>
  <c r="A346" i="4"/>
  <c r="H345" i="4"/>
  <c r="G345" i="4"/>
  <c r="F345" i="4"/>
  <c r="D345" i="4"/>
  <c r="C345" i="4"/>
  <c r="B345" i="4"/>
  <c r="A345" i="4"/>
  <c r="H344" i="4"/>
  <c r="G344" i="4"/>
  <c r="F344" i="4"/>
  <c r="D344" i="4"/>
  <c r="C344" i="4"/>
  <c r="B344" i="4"/>
  <c r="A344" i="4"/>
  <c r="H343" i="4"/>
  <c r="G343" i="4"/>
  <c r="F343" i="4"/>
  <c r="D343" i="4"/>
  <c r="C343" i="4"/>
  <c r="B343" i="4"/>
  <c r="A343" i="4"/>
  <c r="H342" i="4"/>
  <c r="G342" i="4"/>
  <c r="F342" i="4"/>
  <c r="D342" i="4"/>
  <c r="C342" i="4"/>
  <c r="B342" i="4"/>
  <c r="A342" i="4"/>
  <c r="H341" i="4"/>
  <c r="G341" i="4"/>
  <c r="F341" i="4"/>
  <c r="D341" i="4"/>
  <c r="C341" i="4"/>
  <c r="B341" i="4"/>
  <c r="A341" i="4"/>
  <c r="H340" i="4"/>
  <c r="G340" i="4"/>
  <c r="F340" i="4"/>
  <c r="D340" i="4"/>
  <c r="C340" i="4"/>
  <c r="B340" i="4"/>
  <c r="A340" i="4"/>
  <c r="H339" i="4"/>
  <c r="G339" i="4"/>
  <c r="F339" i="4"/>
  <c r="D339" i="4"/>
  <c r="C339" i="4"/>
  <c r="B339" i="4"/>
  <c r="A339" i="4"/>
  <c r="H338" i="4"/>
  <c r="G338" i="4"/>
  <c r="F338" i="4"/>
  <c r="D338" i="4"/>
  <c r="C338" i="4"/>
  <c r="B338" i="4"/>
  <c r="A338" i="4"/>
  <c r="H337" i="4"/>
  <c r="G337" i="4"/>
  <c r="F337" i="4"/>
  <c r="D337" i="4"/>
  <c r="C337" i="4"/>
  <c r="B337" i="4"/>
  <c r="A337" i="4"/>
  <c r="H336" i="4"/>
  <c r="G336" i="4"/>
  <c r="F336" i="4"/>
  <c r="D336" i="4"/>
  <c r="C336" i="4"/>
  <c r="B336" i="4"/>
  <c r="A336" i="4"/>
  <c r="H335" i="4"/>
  <c r="G335" i="4"/>
  <c r="F335" i="4"/>
  <c r="D335" i="4"/>
  <c r="C335" i="4"/>
  <c r="B335" i="4"/>
  <c r="A335" i="4"/>
  <c r="H334" i="4"/>
  <c r="G334" i="4"/>
  <c r="F334" i="4"/>
  <c r="D334" i="4"/>
  <c r="C334" i="4"/>
  <c r="B334" i="4"/>
  <c r="A334" i="4"/>
  <c r="H333" i="4"/>
  <c r="G333" i="4"/>
  <c r="F333" i="4"/>
  <c r="D333" i="4"/>
  <c r="C333" i="4"/>
  <c r="B333" i="4"/>
  <c r="A333" i="4"/>
  <c r="H332" i="4"/>
  <c r="G332" i="4"/>
  <c r="F332" i="4"/>
  <c r="D332" i="4"/>
  <c r="C332" i="4"/>
  <c r="B332" i="4"/>
  <c r="A332" i="4"/>
  <c r="H331" i="4"/>
  <c r="G331" i="4"/>
  <c r="F331" i="4"/>
  <c r="D331" i="4"/>
  <c r="C331" i="4"/>
  <c r="B331" i="4"/>
  <c r="A331" i="4"/>
  <c r="H330" i="4"/>
  <c r="G330" i="4"/>
  <c r="F330" i="4"/>
  <c r="D330" i="4"/>
  <c r="C330" i="4"/>
  <c r="B330" i="4"/>
  <c r="A330" i="4"/>
  <c r="H329" i="4"/>
  <c r="G329" i="4"/>
  <c r="F329" i="4"/>
  <c r="D329" i="4"/>
  <c r="C329" i="4"/>
  <c r="B329" i="4"/>
  <c r="A329" i="4"/>
  <c r="H328" i="4"/>
  <c r="G328" i="4"/>
  <c r="F328" i="4"/>
  <c r="D328" i="4"/>
  <c r="C328" i="4"/>
  <c r="B328" i="4"/>
  <c r="A328" i="4"/>
  <c r="H327" i="4"/>
  <c r="G327" i="4"/>
  <c r="F327" i="4"/>
  <c r="D327" i="4"/>
  <c r="C327" i="4"/>
  <c r="B327" i="4"/>
  <c r="A327" i="4"/>
  <c r="H326" i="4"/>
  <c r="G326" i="4"/>
  <c r="F326" i="4"/>
  <c r="D326" i="4"/>
  <c r="C326" i="4"/>
  <c r="B326" i="4"/>
  <c r="A326" i="4"/>
  <c r="H325" i="4"/>
  <c r="G325" i="4"/>
  <c r="F325" i="4"/>
  <c r="D325" i="4"/>
  <c r="C325" i="4"/>
  <c r="B325" i="4"/>
  <c r="A325" i="4"/>
  <c r="H324" i="4"/>
  <c r="G324" i="4"/>
  <c r="F324" i="4"/>
  <c r="D324" i="4"/>
  <c r="C324" i="4"/>
  <c r="B324" i="4"/>
  <c r="A324" i="4"/>
  <c r="H323" i="4"/>
  <c r="G323" i="4"/>
  <c r="F323" i="4"/>
  <c r="D323" i="4"/>
  <c r="C323" i="4"/>
  <c r="B323" i="4"/>
  <c r="A323" i="4"/>
  <c r="H322" i="4"/>
  <c r="G322" i="4"/>
  <c r="F322" i="4"/>
  <c r="D322" i="4"/>
  <c r="C322" i="4"/>
  <c r="B322" i="4"/>
  <c r="A322" i="4"/>
  <c r="H321" i="4"/>
  <c r="G321" i="4"/>
  <c r="F321" i="4"/>
  <c r="D321" i="4"/>
  <c r="C321" i="4"/>
  <c r="B321" i="4"/>
  <c r="A321" i="4"/>
  <c r="H320" i="4"/>
  <c r="G320" i="4"/>
  <c r="F320" i="4"/>
  <c r="D320" i="4"/>
  <c r="C320" i="4"/>
  <c r="B320" i="4"/>
  <c r="A320" i="4"/>
  <c r="H319" i="4"/>
  <c r="G319" i="4"/>
  <c r="F319" i="4"/>
  <c r="D319" i="4"/>
  <c r="C319" i="4"/>
  <c r="B319" i="4"/>
  <c r="A319" i="4"/>
  <c r="H318" i="4"/>
  <c r="G318" i="4"/>
  <c r="F318" i="4"/>
  <c r="D318" i="4"/>
  <c r="C318" i="4"/>
  <c r="B318" i="4"/>
  <c r="A318" i="4"/>
  <c r="H317" i="4"/>
  <c r="G317" i="4"/>
  <c r="F317" i="4"/>
  <c r="D317" i="4"/>
  <c r="C317" i="4"/>
  <c r="B317" i="4"/>
  <c r="A317" i="4"/>
  <c r="H316" i="4"/>
  <c r="G316" i="4"/>
  <c r="F316" i="4"/>
  <c r="D316" i="4"/>
  <c r="C316" i="4"/>
  <c r="B316" i="4"/>
  <c r="A316" i="4"/>
  <c r="H315" i="4"/>
  <c r="G315" i="4"/>
  <c r="F315" i="4"/>
  <c r="D315" i="4"/>
  <c r="C315" i="4"/>
  <c r="B315" i="4"/>
  <c r="A315" i="4"/>
  <c r="H314" i="4"/>
  <c r="G314" i="4"/>
  <c r="F314" i="4"/>
  <c r="D314" i="4"/>
  <c r="C314" i="4"/>
  <c r="B314" i="4"/>
  <c r="A314" i="4"/>
  <c r="H313" i="4"/>
  <c r="G313" i="4"/>
  <c r="F313" i="4"/>
  <c r="D313" i="4"/>
  <c r="C313" i="4"/>
  <c r="B313" i="4"/>
  <c r="A313" i="4"/>
  <c r="H312" i="4"/>
  <c r="G312" i="4"/>
  <c r="F312" i="4"/>
  <c r="D312" i="4"/>
  <c r="C312" i="4"/>
  <c r="B312" i="4"/>
  <c r="A312" i="4"/>
  <c r="H311" i="4"/>
  <c r="G311" i="4"/>
  <c r="F311" i="4"/>
  <c r="D311" i="4"/>
  <c r="C311" i="4"/>
  <c r="B311" i="4"/>
  <c r="A311" i="4"/>
  <c r="H310" i="4"/>
  <c r="G310" i="4"/>
  <c r="F310" i="4"/>
  <c r="D310" i="4"/>
  <c r="C310" i="4"/>
  <c r="B310" i="4"/>
  <c r="A310" i="4"/>
  <c r="H309" i="4"/>
  <c r="G309" i="4"/>
  <c r="F309" i="4"/>
  <c r="D309" i="4"/>
  <c r="C309" i="4"/>
  <c r="B309" i="4"/>
  <c r="A309" i="4"/>
  <c r="H308" i="4"/>
  <c r="G308" i="4"/>
  <c r="F308" i="4"/>
  <c r="D308" i="4"/>
  <c r="C308" i="4"/>
  <c r="B308" i="4"/>
  <c r="A308" i="4"/>
  <c r="H307" i="4"/>
  <c r="G307" i="4"/>
  <c r="F307" i="4"/>
  <c r="D307" i="4"/>
  <c r="C307" i="4"/>
  <c r="B307" i="4"/>
  <c r="A307" i="4"/>
  <c r="H306" i="4"/>
  <c r="G306" i="4"/>
  <c r="F306" i="4"/>
  <c r="D306" i="4"/>
  <c r="C306" i="4"/>
  <c r="B306" i="4"/>
  <c r="A306" i="4"/>
  <c r="H305" i="4"/>
  <c r="G305" i="4"/>
  <c r="F305" i="4"/>
  <c r="D305" i="4"/>
  <c r="C305" i="4"/>
  <c r="B305" i="4"/>
  <c r="A305" i="4"/>
  <c r="H304" i="4"/>
  <c r="G304" i="4"/>
  <c r="F304" i="4"/>
  <c r="D304" i="4"/>
  <c r="C304" i="4"/>
  <c r="B304" i="4"/>
  <c r="A304" i="4"/>
  <c r="H303" i="4"/>
  <c r="G303" i="4"/>
  <c r="F303" i="4"/>
  <c r="D303" i="4"/>
  <c r="C303" i="4"/>
  <c r="B303" i="4"/>
  <c r="A303" i="4"/>
  <c r="H302" i="4"/>
  <c r="G302" i="4"/>
  <c r="F302" i="4"/>
  <c r="D302" i="4"/>
  <c r="C302" i="4"/>
  <c r="B302" i="4"/>
  <c r="A302" i="4"/>
  <c r="H301" i="4"/>
  <c r="G301" i="4"/>
  <c r="F301" i="4"/>
  <c r="D301" i="4"/>
  <c r="C301" i="4"/>
  <c r="B301" i="4"/>
  <c r="A301" i="4"/>
  <c r="H300" i="4"/>
  <c r="G300" i="4"/>
  <c r="F300" i="4"/>
  <c r="D300" i="4"/>
  <c r="C300" i="4"/>
  <c r="B300" i="4"/>
  <c r="A300" i="4"/>
  <c r="H299" i="4"/>
  <c r="G299" i="4"/>
  <c r="F299" i="4"/>
  <c r="D299" i="4"/>
  <c r="C299" i="4"/>
  <c r="B299" i="4"/>
  <c r="A299" i="4"/>
  <c r="H298" i="4"/>
  <c r="G298" i="4"/>
  <c r="F298" i="4"/>
  <c r="D298" i="4"/>
  <c r="C298" i="4"/>
  <c r="B298" i="4"/>
  <c r="A298" i="4"/>
  <c r="H297" i="4"/>
  <c r="G297" i="4"/>
  <c r="F297" i="4"/>
  <c r="D297" i="4"/>
  <c r="C297" i="4"/>
  <c r="B297" i="4"/>
  <c r="A297" i="4"/>
  <c r="H296" i="4"/>
  <c r="G296" i="4"/>
  <c r="F296" i="4"/>
  <c r="D296" i="4"/>
  <c r="C296" i="4"/>
  <c r="B296" i="4"/>
  <c r="A296" i="4"/>
  <c r="H295" i="4"/>
  <c r="G295" i="4"/>
  <c r="F295" i="4"/>
  <c r="D295" i="4"/>
  <c r="C295" i="4"/>
  <c r="B295" i="4"/>
  <c r="A295" i="4"/>
  <c r="H294" i="4"/>
  <c r="G294" i="4"/>
  <c r="F294" i="4"/>
  <c r="D294" i="4"/>
  <c r="C294" i="4"/>
  <c r="B294" i="4"/>
  <c r="A294" i="4"/>
  <c r="H293" i="4"/>
  <c r="G293" i="4"/>
  <c r="F293" i="4"/>
  <c r="D293" i="4"/>
  <c r="C293" i="4"/>
  <c r="B293" i="4"/>
  <c r="A293" i="4"/>
  <c r="H292" i="4"/>
  <c r="G292" i="4"/>
  <c r="F292" i="4"/>
  <c r="D292" i="4"/>
  <c r="C292" i="4"/>
  <c r="B292" i="4"/>
  <c r="A292" i="4"/>
  <c r="H291" i="4"/>
  <c r="G291" i="4"/>
  <c r="F291" i="4"/>
  <c r="D291" i="4"/>
  <c r="C291" i="4"/>
  <c r="B291" i="4"/>
  <c r="A291" i="4"/>
  <c r="H290" i="4"/>
  <c r="G290" i="4"/>
  <c r="F290" i="4"/>
  <c r="D290" i="4"/>
  <c r="C290" i="4"/>
  <c r="B290" i="4"/>
  <c r="A290" i="4"/>
  <c r="H289" i="4"/>
  <c r="G289" i="4"/>
  <c r="F289" i="4"/>
  <c r="D289" i="4"/>
  <c r="C289" i="4"/>
  <c r="B289" i="4"/>
  <c r="A289" i="4"/>
  <c r="H288" i="4"/>
  <c r="G288" i="4"/>
  <c r="F288" i="4"/>
  <c r="D288" i="4"/>
  <c r="C288" i="4"/>
  <c r="B288" i="4"/>
  <c r="A288" i="4"/>
  <c r="H287" i="4"/>
  <c r="G287" i="4"/>
  <c r="F287" i="4"/>
  <c r="D287" i="4"/>
  <c r="C287" i="4"/>
  <c r="B287" i="4"/>
  <c r="A287" i="4"/>
  <c r="H286" i="4"/>
  <c r="G286" i="4"/>
  <c r="F286" i="4"/>
  <c r="D286" i="4"/>
  <c r="C286" i="4"/>
  <c r="B286" i="4"/>
  <c r="A286" i="4"/>
  <c r="H285" i="4"/>
  <c r="G285" i="4"/>
  <c r="F285" i="4"/>
  <c r="D285" i="4"/>
  <c r="C285" i="4"/>
  <c r="B285" i="4"/>
  <c r="A285" i="4"/>
  <c r="H284" i="4"/>
  <c r="G284" i="4"/>
  <c r="F284" i="4"/>
  <c r="D284" i="4"/>
  <c r="C284" i="4"/>
  <c r="B284" i="4"/>
  <c r="A284" i="4"/>
  <c r="H283" i="4"/>
  <c r="G283" i="4"/>
  <c r="F283" i="4"/>
  <c r="D283" i="4"/>
  <c r="C283" i="4"/>
  <c r="B283" i="4"/>
  <c r="A283" i="4"/>
  <c r="H282" i="4"/>
  <c r="G282" i="4"/>
  <c r="F282" i="4"/>
  <c r="D282" i="4"/>
  <c r="C282" i="4"/>
  <c r="B282" i="4"/>
  <c r="A282" i="4"/>
  <c r="H281" i="4"/>
  <c r="G281" i="4"/>
  <c r="F281" i="4"/>
  <c r="D281" i="4"/>
  <c r="C281" i="4"/>
  <c r="B281" i="4"/>
  <c r="A281" i="4"/>
  <c r="H280" i="4"/>
  <c r="G280" i="4"/>
  <c r="F280" i="4"/>
  <c r="D280" i="4"/>
  <c r="C280" i="4"/>
  <c r="B280" i="4"/>
  <c r="A280" i="4"/>
  <c r="H279" i="4"/>
  <c r="G279" i="4"/>
  <c r="F279" i="4"/>
  <c r="D279" i="4"/>
  <c r="C279" i="4"/>
  <c r="B279" i="4"/>
  <c r="A279" i="4"/>
  <c r="H278" i="4"/>
  <c r="G278" i="4"/>
  <c r="F278" i="4"/>
  <c r="D278" i="4"/>
  <c r="C278" i="4"/>
  <c r="B278" i="4"/>
  <c r="A278" i="4"/>
  <c r="H277" i="4"/>
  <c r="G277" i="4"/>
  <c r="F277" i="4"/>
  <c r="D277" i="4"/>
  <c r="C277" i="4"/>
  <c r="B277" i="4"/>
  <c r="A277" i="4"/>
  <c r="H276" i="4"/>
  <c r="G276" i="4"/>
  <c r="F276" i="4"/>
  <c r="D276" i="4"/>
  <c r="C276" i="4"/>
  <c r="B276" i="4"/>
  <c r="A276" i="4"/>
  <c r="H275" i="4"/>
  <c r="G275" i="4"/>
  <c r="F275" i="4"/>
  <c r="D275" i="4"/>
  <c r="C275" i="4"/>
  <c r="B275" i="4"/>
  <c r="A275" i="4"/>
  <c r="H274" i="4"/>
  <c r="G274" i="4"/>
  <c r="F274" i="4"/>
  <c r="D274" i="4"/>
  <c r="C274" i="4"/>
  <c r="B274" i="4"/>
  <c r="A274" i="4"/>
  <c r="H273" i="4"/>
  <c r="G273" i="4"/>
  <c r="F273" i="4"/>
  <c r="D273" i="4"/>
  <c r="C273" i="4"/>
  <c r="B273" i="4"/>
  <c r="A273" i="4"/>
  <c r="H272" i="4"/>
  <c r="G272" i="4"/>
  <c r="F272" i="4"/>
  <c r="D272" i="4"/>
  <c r="C272" i="4"/>
  <c r="B272" i="4"/>
  <c r="A272" i="4"/>
  <c r="H271" i="4"/>
  <c r="G271" i="4"/>
  <c r="F271" i="4"/>
  <c r="D271" i="4"/>
  <c r="C271" i="4"/>
  <c r="B271" i="4"/>
  <c r="A271" i="4"/>
  <c r="H270" i="4"/>
  <c r="G270" i="4"/>
  <c r="F270" i="4"/>
  <c r="D270" i="4"/>
  <c r="C270" i="4"/>
  <c r="B270" i="4"/>
  <c r="A270" i="4"/>
  <c r="H269" i="4"/>
  <c r="G269" i="4"/>
  <c r="F269" i="4"/>
  <c r="D269" i="4"/>
  <c r="C269" i="4"/>
  <c r="B269" i="4"/>
  <c r="A269" i="4"/>
  <c r="H268" i="4"/>
  <c r="G268" i="4"/>
  <c r="F268" i="4"/>
  <c r="D268" i="4"/>
  <c r="C268" i="4"/>
  <c r="B268" i="4"/>
  <c r="A268" i="4"/>
  <c r="H267" i="4"/>
  <c r="G267" i="4"/>
  <c r="F267" i="4"/>
  <c r="D267" i="4"/>
  <c r="C267" i="4"/>
  <c r="B267" i="4"/>
  <c r="A267" i="4"/>
  <c r="H266" i="4"/>
  <c r="G266" i="4"/>
  <c r="F266" i="4"/>
  <c r="D266" i="4"/>
  <c r="C266" i="4"/>
  <c r="B266" i="4"/>
  <c r="A266" i="4"/>
  <c r="H265" i="4"/>
  <c r="G265" i="4"/>
  <c r="F265" i="4"/>
  <c r="D265" i="4"/>
  <c r="C265" i="4"/>
  <c r="B265" i="4"/>
  <c r="A265" i="4"/>
  <c r="H264" i="4"/>
  <c r="G264" i="4"/>
  <c r="F264" i="4"/>
  <c r="D264" i="4"/>
  <c r="C264" i="4"/>
  <c r="B264" i="4"/>
  <c r="A264" i="4"/>
  <c r="H263" i="4"/>
  <c r="G263" i="4"/>
  <c r="F263" i="4"/>
  <c r="D263" i="4"/>
  <c r="C263" i="4"/>
  <c r="B263" i="4"/>
  <c r="A263" i="4"/>
  <c r="H262" i="4"/>
  <c r="G262" i="4"/>
  <c r="F262" i="4"/>
  <c r="D262" i="4"/>
  <c r="C262" i="4"/>
  <c r="B262" i="4"/>
  <c r="A262" i="4"/>
  <c r="H261" i="4"/>
  <c r="G261" i="4"/>
  <c r="F261" i="4"/>
  <c r="D261" i="4"/>
  <c r="C261" i="4"/>
  <c r="B261" i="4"/>
  <c r="A261" i="4"/>
  <c r="H260" i="4"/>
  <c r="G260" i="4"/>
  <c r="F260" i="4"/>
  <c r="D260" i="4"/>
  <c r="C260" i="4"/>
  <c r="B260" i="4"/>
  <c r="A260" i="4"/>
  <c r="H259" i="4"/>
  <c r="G259" i="4"/>
  <c r="F259" i="4"/>
  <c r="D259" i="4"/>
  <c r="C259" i="4"/>
  <c r="B259" i="4"/>
  <c r="A259" i="4"/>
  <c r="H258" i="4"/>
  <c r="G258" i="4"/>
  <c r="F258" i="4"/>
  <c r="D258" i="4"/>
  <c r="C258" i="4"/>
  <c r="B258" i="4"/>
  <c r="A258" i="4"/>
  <c r="H257" i="4"/>
  <c r="G257" i="4"/>
  <c r="F257" i="4"/>
  <c r="D257" i="4"/>
  <c r="C257" i="4"/>
  <c r="B257" i="4"/>
  <c r="A257" i="4"/>
  <c r="H256" i="4"/>
  <c r="G256" i="4"/>
  <c r="F256" i="4"/>
  <c r="D256" i="4"/>
  <c r="C256" i="4"/>
  <c r="B256" i="4"/>
  <c r="A256" i="4"/>
  <c r="H255" i="4"/>
  <c r="G255" i="4"/>
  <c r="F255" i="4"/>
  <c r="D255" i="4"/>
  <c r="C255" i="4"/>
  <c r="B255" i="4"/>
  <c r="A255" i="4"/>
  <c r="H254" i="4"/>
  <c r="G254" i="4"/>
  <c r="F254" i="4"/>
  <c r="D254" i="4"/>
  <c r="C254" i="4"/>
  <c r="B254" i="4"/>
  <c r="A254" i="4"/>
  <c r="H253" i="4"/>
  <c r="G253" i="4"/>
  <c r="F253" i="4"/>
  <c r="D253" i="4"/>
  <c r="C253" i="4"/>
  <c r="B253" i="4"/>
  <c r="A253" i="4"/>
  <c r="H252" i="4"/>
  <c r="G252" i="4"/>
  <c r="F252" i="4"/>
  <c r="D252" i="4"/>
  <c r="C252" i="4"/>
  <c r="B252" i="4"/>
  <c r="A252" i="4"/>
  <c r="H251" i="4"/>
  <c r="G251" i="4"/>
  <c r="F251" i="4"/>
  <c r="D251" i="4"/>
  <c r="C251" i="4"/>
  <c r="B251" i="4"/>
  <c r="A251" i="4"/>
  <c r="H250" i="4"/>
  <c r="G250" i="4"/>
  <c r="F250" i="4"/>
  <c r="D250" i="4"/>
  <c r="C250" i="4"/>
  <c r="B250" i="4"/>
  <c r="A250" i="4"/>
  <c r="H249" i="4"/>
  <c r="G249" i="4"/>
  <c r="F249" i="4"/>
  <c r="D249" i="4"/>
  <c r="C249" i="4"/>
  <c r="B249" i="4"/>
  <c r="A249" i="4"/>
  <c r="H248" i="4"/>
  <c r="G248" i="4"/>
  <c r="F248" i="4"/>
  <c r="D248" i="4"/>
  <c r="C248" i="4"/>
  <c r="B248" i="4"/>
  <c r="A248" i="4"/>
  <c r="H247" i="4"/>
  <c r="G247" i="4"/>
  <c r="F247" i="4"/>
  <c r="D247" i="4"/>
  <c r="C247" i="4"/>
  <c r="B247" i="4"/>
  <c r="A247" i="4"/>
  <c r="H246" i="4"/>
  <c r="G246" i="4"/>
  <c r="F246" i="4"/>
  <c r="D246" i="4"/>
  <c r="C246" i="4"/>
  <c r="B246" i="4"/>
  <c r="A246" i="4"/>
  <c r="H245" i="4"/>
  <c r="G245" i="4"/>
  <c r="F245" i="4"/>
  <c r="D245" i="4"/>
  <c r="C245" i="4"/>
  <c r="B245" i="4"/>
  <c r="A245" i="4"/>
  <c r="H244" i="4"/>
  <c r="G244" i="4"/>
  <c r="F244" i="4"/>
  <c r="D244" i="4"/>
  <c r="C244" i="4"/>
  <c r="B244" i="4"/>
  <c r="A244" i="4"/>
  <c r="H243" i="4"/>
  <c r="G243" i="4"/>
  <c r="F243" i="4"/>
  <c r="D243" i="4"/>
  <c r="C243" i="4"/>
  <c r="B243" i="4"/>
  <c r="A243" i="4"/>
  <c r="H242" i="4"/>
  <c r="G242" i="4"/>
  <c r="F242" i="4"/>
  <c r="D242" i="4"/>
  <c r="C242" i="4"/>
  <c r="B242" i="4"/>
  <c r="A242" i="4"/>
  <c r="H241" i="4"/>
  <c r="G241" i="4"/>
  <c r="F241" i="4"/>
  <c r="D241" i="4"/>
  <c r="C241" i="4"/>
  <c r="B241" i="4"/>
  <c r="A241" i="4"/>
  <c r="H240" i="4"/>
  <c r="G240" i="4"/>
  <c r="F240" i="4"/>
  <c r="D240" i="4"/>
  <c r="C240" i="4"/>
  <c r="B240" i="4"/>
  <c r="A240" i="4"/>
  <c r="H239" i="4"/>
  <c r="G239" i="4"/>
  <c r="F239" i="4"/>
  <c r="D239" i="4"/>
  <c r="C239" i="4"/>
  <c r="B239" i="4"/>
  <c r="A239" i="4"/>
  <c r="H238" i="4"/>
  <c r="G238" i="4"/>
  <c r="F238" i="4"/>
  <c r="D238" i="4"/>
  <c r="C238" i="4"/>
  <c r="B238" i="4"/>
  <c r="A238" i="4"/>
  <c r="H237" i="4"/>
  <c r="G237" i="4"/>
  <c r="F237" i="4"/>
  <c r="D237" i="4"/>
  <c r="C237" i="4"/>
  <c r="B237" i="4"/>
  <c r="A237" i="4"/>
  <c r="H236" i="4"/>
  <c r="G236" i="4"/>
  <c r="F236" i="4"/>
  <c r="D236" i="4"/>
  <c r="C236" i="4"/>
  <c r="B236" i="4"/>
  <c r="A236" i="4"/>
  <c r="H235" i="4"/>
  <c r="G235" i="4"/>
  <c r="F235" i="4"/>
  <c r="D235" i="4"/>
  <c r="C235" i="4"/>
  <c r="B235" i="4"/>
  <c r="A235" i="4"/>
  <c r="H234" i="4"/>
  <c r="G234" i="4"/>
  <c r="F234" i="4"/>
  <c r="D234" i="4"/>
  <c r="C234" i="4"/>
  <c r="B234" i="4"/>
  <c r="A234" i="4"/>
  <c r="H233" i="4"/>
  <c r="G233" i="4"/>
  <c r="F233" i="4"/>
  <c r="D233" i="4"/>
  <c r="C233" i="4"/>
  <c r="B233" i="4"/>
  <c r="A233" i="4"/>
  <c r="H232" i="4"/>
  <c r="G232" i="4"/>
  <c r="F232" i="4"/>
  <c r="D232" i="4"/>
  <c r="C232" i="4"/>
  <c r="B232" i="4"/>
  <c r="A232" i="4"/>
  <c r="H231" i="4"/>
  <c r="G231" i="4"/>
  <c r="F231" i="4"/>
  <c r="D231" i="4"/>
  <c r="C231" i="4"/>
  <c r="B231" i="4"/>
  <c r="A231" i="4"/>
  <c r="H230" i="4"/>
  <c r="G230" i="4"/>
  <c r="F230" i="4"/>
  <c r="D230" i="4"/>
  <c r="C230" i="4"/>
  <c r="B230" i="4"/>
  <c r="A230" i="4"/>
  <c r="H229" i="4"/>
  <c r="G229" i="4"/>
  <c r="F229" i="4"/>
  <c r="D229" i="4"/>
  <c r="C229" i="4"/>
  <c r="B229" i="4"/>
  <c r="A229" i="4"/>
  <c r="H228" i="4"/>
  <c r="G228" i="4"/>
  <c r="F228" i="4"/>
  <c r="D228" i="4"/>
  <c r="C228" i="4"/>
  <c r="B228" i="4"/>
  <c r="A228" i="4"/>
  <c r="H227" i="4"/>
  <c r="G227" i="4"/>
  <c r="F227" i="4"/>
  <c r="D227" i="4"/>
  <c r="C227" i="4"/>
  <c r="B227" i="4"/>
  <c r="A227" i="4"/>
  <c r="H226" i="4"/>
  <c r="G226" i="4"/>
  <c r="F226" i="4"/>
  <c r="D226" i="4"/>
  <c r="C226" i="4"/>
  <c r="B226" i="4"/>
  <c r="A226" i="4"/>
  <c r="H225" i="4"/>
  <c r="G225" i="4"/>
  <c r="F225" i="4"/>
  <c r="D225" i="4"/>
  <c r="C225" i="4"/>
  <c r="B225" i="4"/>
  <c r="A225" i="4"/>
  <c r="H224" i="4"/>
  <c r="G224" i="4"/>
  <c r="F224" i="4"/>
  <c r="D224" i="4"/>
  <c r="C224" i="4"/>
  <c r="B224" i="4"/>
  <c r="A224" i="4"/>
  <c r="H223" i="4"/>
  <c r="G223" i="4"/>
  <c r="F223" i="4"/>
  <c r="D223" i="4"/>
  <c r="C223" i="4"/>
  <c r="B223" i="4"/>
  <c r="A223" i="4"/>
  <c r="H222" i="4"/>
  <c r="G222" i="4"/>
  <c r="F222" i="4"/>
  <c r="D222" i="4"/>
  <c r="C222" i="4"/>
  <c r="B222" i="4"/>
  <c r="A222" i="4"/>
  <c r="H221" i="4"/>
  <c r="G221" i="4"/>
  <c r="F221" i="4"/>
  <c r="D221" i="4"/>
  <c r="C221" i="4"/>
  <c r="B221" i="4"/>
  <c r="A221" i="4"/>
  <c r="H220" i="4"/>
  <c r="G220" i="4"/>
  <c r="F220" i="4"/>
  <c r="D220" i="4"/>
  <c r="C220" i="4"/>
  <c r="B220" i="4"/>
  <c r="A220" i="4"/>
  <c r="H219" i="4"/>
  <c r="G219" i="4"/>
  <c r="F219" i="4"/>
  <c r="D219" i="4"/>
  <c r="C219" i="4"/>
  <c r="B219" i="4"/>
  <c r="A219" i="4"/>
  <c r="H218" i="4"/>
  <c r="G218" i="4"/>
  <c r="F218" i="4"/>
  <c r="D218" i="4"/>
  <c r="C218" i="4"/>
  <c r="B218" i="4"/>
  <c r="A218" i="4"/>
  <c r="H217" i="4"/>
  <c r="G217" i="4"/>
  <c r="F217" i="4"/>
  <c r="D217" i="4"/>
  <c r="C217" i="4"/>
  <c r="B217" i="4"/>
  <c r="A217" i="4"/>
  <c r="H216" i="4"/>
  <c r="G216" i="4"/>
  <c r="F216" i="4"/>
  <c r="D216" i="4"/>
  <c r="C216" i="4"/>
  <c r="B216" i="4"/>
  <c r="A216" i="4"/>
  <c r="H215" i="4"/>
  <c r="G215" i="4"/>
  <c r="F215" i="4"/>
  <c r="D215" i="4"/>
  <c r="C215" i="4"/>
  <c r="B215" i="4"/>
  <c r="A215" i="4"/>
  <c r="H214" i="4"/>
  <c r="G214" i="4"/>
  <c r="F214" i="4"/>
  <c r="D214" i="4"/>
  <c r="C214" i="4"/>
  <c r="B214" i="4"/>
  <c r="A214" i="4"/>
  <c r="H213" i="4"/>
  <c r="G213" i="4"/>
  <c r="F213" i="4"/>
  <c r="D213" i="4"/>
  <c r="C213" i="4"/>
  <c r="B213" i="4"/>
  <c r="A213" i="4"/>
  <c r="H212" i="4"/>
  <c r="G212" i="4"/>
  <c r="F212" i="4"/>
  <c r="D212" i="4"/>
  <c r="C212" i="4"/>
  <c r="B212" i="4"/>
  <c r="A212" i="4"/>
  <c r="H211" i="4"/>
  <c r="G211" i="4"/>
  <c r="F211" i="4"/>
  <c r="D211" i="4"/>
  <c r="C211" i="4"/>
  <c r="B211" i="4"/>
  <c r="A211" i="4"/>
  <c r="H210" i="4"/>
  <c r="G210" i="4"/>
  <c r="F210" i="4"/>
  <c r="D210" i="4"/>
  <c r="C210" i="4"/>
  <c r="B210" i="4"/>
  <c r="A210" i="4"/>
  <c r="H209" i="4"/>
  <c r="G209" i="4"/>
  <c r="F209" i="4"/>
  <c r="D209" i="4"/>
  <c r="C209" i="4"/>
  <c r="B209" i="4"/>
  <c r="A209" i="4"/>
  <c r="H208" i="4"/>
  <c r="G208" i="4"/>
  <c r="F208" i="4"/>
  <c r="D208" i="4"/>
  <c r="C208" i="4"/>
  <c r="B208" i="4"/>
  <c r="A208" i="4"/>
  <c r="H207" i="4"/>
  <c r="G207" i="4"/>
  <c r="F207" i="4"/>
  <c r="D207" i="4"/>
  <c r="C207" i="4"/>
  <c r="B207" i="4"/>
  <c r="A207" i="4"/>
  <c r="H206" i="4"/>
  <c r="G206" i="4"/>
  <c r="F206" i="4"/>
  <c r="D206" i="4"/>
  <c r="C206" i="4"/>
  <c r="B206" i="4"/>
  <c r="A206" i="4"/>
  <c r="H205" i="4"/>
  <c r="G205" i="4"/>
  <c r="F205" i="4"/>
  <c r="D205" i="4"/>
  <c r="C205" i="4"/>
  <c r="B205" i="4"/>
  <c r="A205" i="4"/>
  <c r="H204" i="4"/>
  <c r="G204" i="4"/>
  <c r="F204" i="4"/>
  <c r="D204" i="4"/>
  <c r="C204" i="4"/>
  <c r="B204" i="4"/>
  <c r="A204" i="4"/>
  <c r="H203" i="4"/>
  <c r="G203" i="4"/>
  <c r="F203" i="4"/>
  <c r="D203" i="4"/>
  <c r="C203" i="4"/>
  <c r="B203" i="4"/>
  <c r="A203" i="4"/>
  <c r="H202" i="4"/>
  <c r="G202" i="4"/>
  <c r="F202" i="4"/>
  <c r="D202" i="4"/>
  <c r="C202" i="4"/>
  <c r="B202" i="4"/>
  <c r="A202" i="4"/>
  <c r="H201" i="4"/>
  <c r="G201" i="4"/>
  <c r="F201" i="4"/>
  <c r="D201" i="4"/>
  <c r="C201" i="4"/>
  <c r="B201" i="4"/>
  <c r="A201" i="4"/>
  <c r="H200" i="4"/>
  <c r="G200" i="4"/>
  <c r="F200" i="4"/>
  <c r="D200" i="4"/>
  <c r="C200" i="4"/>
  <c r="B200" i="4"/>
  <c r="A200" i="4"/>
  <c r="H199" i="4"/>
  <c r="G199" i="4"/>
  <c r="F199" i="4"/>
  <c r="D199" i="4"/>
  <c r="C199" i="4"/>
  <c r="B199" i="4"/>
  <c r="A199" i="4"/>
  <c r="H198" i="4"/>
  <c r="G198" i="4"/>
  <c r="F198" i="4"/>
  <c r="D198" i="4"/>
  <c r="C198" i="4"/>
  <c r="B198" i="4"/>
  <c r="A198" i="4"/>
  <c r="H197" i="4"/>
  <c r="G197" i="4"/>
  <c r="F197" i="4"/>
  <c r="D197" i="4"/>
  <c r="C197" i="4"/>
  <c r="B197" i="4"/>
  <c r="A197" i="4"/>
  <c r="H196" i="4"/>
  <c r="G196" i="4"/>
  <c r="F196" i="4"/>
  <c r="D196" i="4"/>
  <c r="C196" i="4"/>
  <c r="B196" i="4"/>
  <c r="A196" i="4"/>
  <c r="H195" i="4"/>
  <c r="G195" i="4"/>
  <c r="F195" i="4"/>
  <c r="D195" i="4"/>
  <c r="C195" i="4"/>
  <c r="B195" i="4"/>
  <c r="A195" i="4"/>
  <c r="H194" i="4"/>
  <c r="G194" i="4"/>
  <c r="F194" i="4"/>
  <c r="D194" i="4"/>
  <c r="C194" i="4"/>
  <c r="B194" i="4"/>
  <c r="A194" i="4"/>
  <c r="H193" i="4"/>
  <c r="G193" i="4"/>
  <c r="F193" i="4"/>
  <c r="D193" i="4"/>
  <c r="C193" i="4"/>
  <c r="B193" i="4"/>
  <c r="A193" i="4"/>
  <c r="H192" i="4"/>
  <c r="G192" i="4"/>
  <c r="F192" i="4"/>
  <c r="D192" i="4"/>
  <c r="C192" i="4"/>
  <c r="B192" i="4"/>
  <c r="A192" i="4"/>
  <c r="H191" i="4"/>
  <c r="G191" i="4"/>
  <c r="F191" i="4"/>
  <c r="D191" i="4"/>
  <c r="C191" i="4"/>
  <c r="B191" i="4"/>
  <c r="A191" i="4"/>
  <c r="H190" i="4"/>
  <c r="G190" i="4"/>
  <c r="F190" i="4"/>
  <c r="D190" i="4"/>
  <c r="C190" i="4"/>
  <c r="B190" i="4"/>
  <c r="A190" i="4"/>
  <c r="H189" i="4"/>
  <c r="G189" i="4"/>
  <c r="F189" i="4"/>
  <c r="D189" i="4"/>
  <c r="C189" i="4"/>
  <c r="B189" i="4"/>
  <c r="A189" i="4"/>
  <c r="H188" i="4"/>
  <c r="G188" i="4"/>
  <c r="F188" i="4"/>
  <c r="D188" i="4"/>
  <c r="C188" i="4"/>
  <c r="B188" i="4"/>
  <c r="A188" i="4"/>
  <c r="H187" i="4"/>
  <c r="G187" i="4"/>
  <c r="F187" i="4"/>
  <c r="D187" i="4"/>
  <c r="C187" i="4"/>
  <c r="B187" i="4"/>
  <c r="A187" i="4"/>
  <c r="H186" i="4"/>
  <c r="G186" i="4"/>
  <c r="F186" i="4"/>
  <c r="D186" i="4"/>
  <c r="C186" i="4"/>
  <c r="B186" i="4"/>
  <c r="A186" i="4"/>
  <c r="H185" i="4"/>
  <c r="G185" i="4"/>
  <c r="F185" i="4"/>
  <c r="D185" i="4"/>
  <c r="C185" i="4"/>
  <c r="B185" i="4"/>
  <c r="A185" i="4"/>
  <c r="H184" i="4"/>
  <c r="G184" i="4"/>
  <c r="F184" i="4"/>
  <c r="D184" i="4"/>
  <c r="C184" i="4"/>
  <c r="B184" i="4"/>
  <c r="A184" i="4"/>
  <c r="H183" i="4"/>
  <c r="G183" i="4"/>
  <c r="F183" i="4"/>
  <c r="D183" i="4"/>
  <c r="C183" i="4"/>
  <c r="B183" i="4"/>
  <c r="A183" i="4"/>
  <c r="H182" i="4"/>
  <c r="G182" i="4"/>
  <c r="F182" i="4"/>
  <c r="D182" i="4"/>
  <c r="C182" i="4"/>
  <c r="B182" i="4"/>
  <c r="A182" i="4"/>
  <c r="H181" i="4"/>
  <c r="G181" i="4"/>
  <c r="F181" i="4"/>
  <c r="D181" i="4"/>
  <c r="C181" i="4"/>
  <c r="B181" i="4"/>
  <c r="A181" i="4"/>
  <c r="H180" i="4"/>
  <c r="G180" i="4"/>
  <c r="F180" i="4"/>
  <c r="D180" i="4"/>
  <c r="C180" i="4"/>
  <c r="B180" i="4"/>
  <c r="A180" i="4"/>
  <c r="H179" i="4"/>
  <c r="G179" i="4"/>
  <c r="F179" i="4"/>
  <c r="D179" i="4"/>
  <c r="C179" i="4"/>
  <c r="B179" i="4"/>
  <c r="A179" i="4"/>
  <c r="H178" i="4"/>
  <c r="G178" i="4"/>
  <c r="F178" i="4"/>
  <c r="D178" i="4"/>
  <c r="C178" i="4"/>
  <c r="B178" i="4"/>
  <c r="A178" i="4"/>
  <c r="H177" i="4"/>
  <c r="G177" i="4"/>
  <c r="F177" i="4"/>
  <c r="D177" i="4"/>
  <c r="C177" i="4"/>
  <c r="B177" i="4"/>
  <c r="A177" i="4"/>
  <c r="H176" i="4"/>
  <c r="G176" i="4"/>
  <c r="F176" i="4"/>
  <c r="D176" i="4"/>
  <c r="C176" i="4"/>
  <c r="B176" i="4"/>
  <c r="A176" i="4"/>
  <c r="H175" i="4"/>
  <c r="G175" i="4"/>
  <c r="F175" i="4"/>
  <c r="D175" i="4"/>
  <c r="C175" i="4"/>
  <c r="B175" i="4"/>
  <c r="A175" i="4"/>
  <c r="H174" i="4"/>
  <c r="G174" i="4"/>
  <c r="F174" i="4"/>
  <c r="D174" i="4"/>
  <c r="C174" i="4"/>
  <c r="B174" i="4"/>
  <c r="A174" i="4"/>
  <c r="H173" i="4"/>
  <c r="G173" i="4"/>
  <c r="F173" i="4"/>
  <c r="D173" i="4"/>
  <c r="C173" i="4"/>
  <c r="B173" i="4"/>
  <c r="A173" i="4"/>
  <c r="H172" i="4"/>
  <c r="G172" i="4"/>
  <c r="F172" i="4"/>
  <c r="D172" i="4"/>
  <c r="C172" i="4"/>
  <c r="B172" i="4"/>
  <c r="A172" i="4"/>
  <c r="H171" i="4"/>
  <c r="G171" i="4"/>
  <c r="F171" i="4"/>
  <c r="D171" i="4"/>
  <c r="C171" i="4"/>
  <c r="B171" i="4"/>
  <c r="A171" i="4"/>
  <c r="H170" i="4"/>
  <c r="G170" i="4"/>
  <c r="F170" i="4"/>
  <c r="D170" i="4"/>
  <c r="C170" i="4"/>
  <c r="B170" i="4"/>
  <c r="A170" i="4"/>
  <c r="H169" i="4"/>
  <c r="G169" i="4"/>
  <c r="F169" i="4"/>
  <c r="D169" i="4"/>
  <c r="C169" i="4"/>
  <c r="B169" i="4"/>
  <c r="A169" i="4"/>
  <c r="H168" i="4"/>
  <c r="G168" i="4"/>
  <c r="F168" i="4"/>
  <c r="D168" i="4"/>
  <c r="C168" i="4"/>
  <c r="B168" i="4"/>
  <c r="A168" i="4"/>
  <c r="H167" i="4"/>
  <c r="G167" i="4"/>
  <c r="F167" i="4"/>
  <c r="D167" i="4"/>
  <c r="C167" i="4"/>
  <c r="B167" i="4"/>
  <c r="A167" i="4"/>
  <c r="H166" i="4"/>
  <c r="G166" i="4"/>
  <c r="F166" i="4"/>
  <c r="D166" i="4"/>
  <c r="C166" i="4"/>
  <c r="B166" i="4"/>
  <c r="A166" i="4"/>
  <c r="H165" i="4"/>
  <c r="G165" i="4"/>
  <c r="F165" i="4"/>
  <c r="D165" i="4"/>
  <c r="C165" i="4"/>
  <c r="B165" i="4"/>
  <c r="A165" i="4"/>
  <c r="H164" i="4"/>
  <c r="G164" i="4"/>
  <c r="F164" i="4"/>
  <c r="D164" i="4"/>
  <c r="C164" i="4"/>
  <c r="B164" i="4"/>
  <c r="A164" i="4"/>
  <c r="H163" i="4"/>
  <c r="G163" i="4"/>
  <c r="F163" i="4"/>
  <c r="D163" i="4"/>
  <c r="C163" i="4"/>
  <c r="B163" i="4"/>
  <c r="A163" i="4"/>
  <c r="H162" i="4"/>
  <c r="G162" i="4"/>
  <c r="F162" i="4"/>
  <c r="D162" i="4"/>
  <c r="C162" i="4"/>
  <c r="B162" i="4"/>
  <c r="A162" i="4"/>
  <c r="H161" i="4"/>
  <c r="G161" i="4"/>
  <c r="F161" i="4"/>
  <c r="D161" i="4"/>
  <c r="C161" i="4"/>
  <c r="B161" i="4"/>
  <c r="A161" i="4"/>
  <c r="H160" i="4"/>
  <c r="G160" i="4"/>
  <c r="F160" i="4"/>
  <c r="D160" i="4"/>
  <c r="C160" i="4"/>
  <c r="B160" i="4"/>
  <c r="A160" i="4"/>
  <c r="H159" i="4"/>
  <c r="G159" i="4"/>
  <c r="F159" i="4"/>
  <c r="D159" i="4"/>
  <c r="C159" i="4"/>
  <c r="B159" i="4"/>
  <c r="A159" i="4"/>
  <c r="H158" i="4"/>
  <c r="G158" i="4"/>
  <c r="F158" i="4"/>
  <c r="D158" i="4"/>
  <c r="C158" i="4"/>
  <c r="B158" i="4"/>
  <c r="A158" i="4"/>
  <c r="H157" i="4"/>
  <c r="G157" i="4"/>
  <c r="F157" i="4"/>
  <c r="D157" i="4"/>
  <c r="C157" i="4"/>
  <c r="B157" i="4"/>
  <c r="A157" i="4"/>
  <c r="H156" i="4"/>
  <c r="G156" i="4"/>
  <c r="F156" i="4"/>
  <c r="D156" i="4"/>
  <c r="C156" i="4"/>
  <c r="B156" i="4"/>
  <c r="A156" i="4"/>
  <c r="H155" i="4"/>
  <c r="G155" i="4"/>
  <c r="F155" i="4"/>
  <c r="D155" i="4"/>
  <c r="C155" i="4"/>
  <c r="B155" i="4"/>
  <c r="A155" i="4"/>
  <c r="H154" i="4"/>
  <c r="G154" i="4"/>
  <c r="F154" i="4"/>
  <c r="D154" i="4"/>
  <c r="C154" i="4"/>
  <c r="B154" i="4"/>
  <c r="A154" i="4"/>
  <c r="H153" i="4"/>
  <c r="G153" i="4"/>
  <c r="F153" i="4"/>
  <c r="D153" i="4"/>
  <c r="C153" i="4"/>
  <c r="B153" i="4"/>
  <c r="A153" i="4"/>
  <c r="H152" i="4"/>
  <c r="G152" i="4"/>
  <c r="F152" i="4"/>
  <c r="D152" i="4"/>
  <c r="C152" i="4"/>
  <c r="B152" i="4"/>
  <c r="A152" i="4"/>
  <c r="H151" i="4"/>
  <c r="G151" i="4"/>
  <c r="F151" i="4"/>
  <c r="D151" i="4"/>
  <c r="C151" i="4"/>
  <c r="B151" i="4"/>
  <c r="A151" i="4"/>
  <c r="H150" i="4"/>
  <c r="G150" i="4"/>
  <c r="F150" i="4"/>
  <c r="D150" i="4"/>
  <c r="C150" i="4"/>
  <c r="B150" i="4"/>
  <c r="A150" i="4"/>
  <c r="H149" i="4"/>
  <c r="G149" i="4"/>
  <c r="F149" i="4"/>
  <c r="D149" i="4"/>
  <c r="C149" i="4"/>
  <c r="B149" i="4"/>
  <c r="A149" i="4"/>
  <c r="H148" i="4"/>
  <c r="G148" i="4"/>
  <c r="F148" i="4"/>
  <c r="D148" i="4"/>
  <c r="C148" i="4"/>
  <c r="B148" i="4"/>
  <c r="A148" i="4"/>
  <c r="H147" i="4"/>
  <c r="G147" i="4"/>
  <c r="F147" i="4"/>
  <c r="D147" i="4"/>
  <c r="C147" i="4"/>
  <c r="B147" i="4"/>
  <c r="A147" i="4"/>
  <c r="H146" i="4"/>
  <c r="G146" i="4"/>
  <c r="F146" i="4"/>
  <c r="D146" i="4"/>
  <c r="C146" i="4"/>
  <c r="B146" i="4"/>
  <c r="A146" i="4"/>
  <c r="H145" i="4"/>
  <c r="G145" i="4"/>
  <c r="F145" i="4"/>
  <c r="D145" i="4"/>
  <c r="C145" i="4"/>
  <c r="B145" i="4"/>
  <c r="A145" i="4"/>
  <c r="H144" i="4"/>
  <c r="G144" i="4"/>
  <c r="F144" i="4"/>
  <c r="D144" i="4"/>
  <c r="C144" i="4"/>
  <c r="B144" i="4"/>
  <c r="A144" i="4"/>
  <c r="H143" i="4"/>
  <c r="G143" i="4"/>
  <c r="F143" i="4"/>
  <c r="D143" i="4"/>
  <c r="C143" i="4"/>
  <c r="B143" i="4"/>
  <c r="A143" i="4"/>
  <c r="H142" i="4"/>
  <c r="G142" i="4"/>
  <c r="F142" i="4"/>
  <c r="D142" i="4"/>
  <c r="C142" i="4"/>
  <c r="B142" i="4"/>
  <c r="A142" i="4"/>
  <c r="H141" i="4"/>
  <c r="G141" i="4"/>
  <c r="F141" i="4"/>
  <c r="D141" i="4"/>
  <c r="C141" i="4"/>
  <c r="B141" i="4"/>
  <c r="A141" i="4"/>
  <c r="H140" i="4"/>
  <c r="G140" i="4"/>
  <c r="F140" i="4"/>
  <c r="D140" i="4"/>
  <c r="C140" i="4"/>
  <c r="B140" i="4"/>
  <c r="A140" i="4"/>
  <c r="H139" i="4"/>
  <c r="G139" i="4"/>
  <c r="F139" i="4"/>
  <c r="D139" i="4"/>
  <c r="C139" i="4"/>
  <c r="B139" i="4"/>
  <c r="A139" i="4"/>
  <c r="H138" i="4"/>
  <c r="G138" i="4"/>
  <c r="F138" i="4"/>
  <c r="D138" i="4"/>
  <c r="C138" i="4"/>
  <c r="B138" i="4"/>
  <c r="A138" i="4"/>
  <c r="H137" i="4"/>
  <c r="G137" i="4"/>
  <c r="F137" i="4"/>
  <c r="D137" i="4"/>
  <c r="C137" i="4"/>
  <c r="B137" i="4"/>
  <c r="A137" i="4"/>
  <c r="H136" i="4"/>
  <c r="G136" i="4"/>
  <c r="F136" i="4"/>
  <c r="D136" i="4"/>
  <c r="C136" i="4"/>
  <c r="B136" i="4"/>
  <c r="A136" i="4"/>
  <c r="H135" i="4"/>
  <c r="G135" i="4"/>
  <c r="F135" i="4"/>
  <c r="D135" i="4"/>
  <c r="C135" i="4"/>
  <c r="B135" i="4"/>
  <c r="A135" i="4"/>
  <c r="H134" i="4"/>
  <c r="G134" i="4"/>
  <c r="F134" i="4"/>
  <c r="D134" i="4"/>
  <c r="C134" i="4"/>
  <c r="B134" i="4"/>
  <c r="A134" i="4"/>
  <c r="H133" i="4"/>
  <c r="G133" i="4"/>
  <c r="F133" i="4"/>
  <c r="D133" i="4"/>
  <c r="C133" i="4"/>
  <c r="B133" i="4"/>
  <c r="A133" i="4"/>
  <c r="H132" i="4"/>
  <c r="G132" i="4"/>
  <c r="F132" i="4"/>
  <c r="D132" i="4"/>
  <c r="C132" i="4"/>
  <c r="B132" i="4"/>
  <c r="A132" i="4"/>
  <c r="H131" i="4"/>
  <c r="G131" i="4"/>
  <c r="F131" i="4"/>
  <c r="D131" i="4"/>
  <c r="C131" i="4"/>
  <c r="B131" i="4"/>
  <c r="A131" i="4"/>
  <c r="H130" i="4"/>
  <c r="G130" i="4"/>
  <c r="F130" i="4"/>
  <c r="D130" i="4"/>
  <c r="C130" i="4"/>
  <c r="B130" i="4"/>
  <c r="A130" i="4"/>
  <c r="H129" i="4"/>
  <c r="G129" i="4"/>
  <c r="F129" i="4"/>
  <c r="D129" i="4"/>
  <c r="C129" i="4"/>
  <c r="B129" i="4"/>
  <c r="A129" i="4"/>
  <c r="H128" i="4"/>
  <c r="G128" i="4"/>
  <c r="F128" i="4"/>
  <c r="D128" i="4"/>
  <c r="C128" i="4"/>
  <c r="B128" i="4"/>
  <c r="A128" i="4"/>
  <c r="H127" i="4"/>
  <c r="G127" i="4"/>
  <c r="F127" i="4"/>
  <c r="D127" i="4"/>
  <c r="C127" i="4"/>
  <c r="B127" i="4"/>
  <c r="A127" i="4"/>
  <c r="H126" i="4"/>
  <c r="G126" i="4"/>
  <c r="F126" i="4"/>
  <c r="D126" i="4"/>
  <c r="C126" i="4"/>
  <c r="B126" i="4"/>
  <c r="A126" i="4"/>
  <c r="H125" i="4"/>
  <c r="G125" i="4"/>
  <c r="F125" i="4"/>
  <c r="D125" i="4"/>
  <c r="C125" i="4"/>
  <c r="B125" i="4"/>
  <c r="A125" i="4"/>
  <c r="H124" i="4"/>
  <c r="G124" i="4"/>
  <c r="F124" i="4"/>
  <c r="D124" i="4"/>
  <c r="C124" i="4"/>
  <c r="B124" i="4"/>
  <c r="A124" i="4"/>
  <c r="H123" i="4"/>
  <c r="G123" i="4"/>
  <c r="F123" i="4"/>
  <c r="D123" i="4"/>
  <c r="C123" i="4"/>
  <c r="B123" i="4"/>
  <c r="A123" i="4"/>
  <c r="H122" i="4"/>
  <c r="G122" i="4"/>
  <c r="F122" i="4"/>
  <c r="D122" i="4"/>
  <c r="C122" i="4"/>
  <c r="B122" i="4"/>
  <c r="A122" i="4"/>
  <c r="H121" i="4"/>
  <c r="G121" i="4"/>
  <c r="F121" i="4"/>
  <c r="D121" i="4"/>
  <c r="C121" i="4"/>
  <c r="B121" i="4"/>
  <c r="A121" i="4"/>
  <c r="H120" i="4"/>
  <c r="G120" i="4"/>
  <c r="F120" i="4"/>
  <c r="D120" i="4"/>
  <c r="C120" i="4"/>
  <c r="B120" i="4"/>
  <c r="A120" i="4"/>
  <c r="H119" i="4"/>
  <c r="G119" i="4"/>
  <c r="F119" i="4"/>
  <c r="D119" i="4"/>
  <c r="C119" i="4"/>
  <c r="B119" i="4"/>
  <c r="A119" i="4"/>
  <c r="H118" i="4"/>
  <c r="G118" i="4"/>
  <c r="F118" i="4"/>
  <c r="D118" i="4"/>
  <c r="C118" i="4"/>
  <c r="B118" i="4"/>
  <c r="A118" i="4"/>
  <c r="H117" i="4"/>
  <c r="G117" i="4"/>
  <c r="F117" i="4"/>
  <c r="D117" i="4"/>
  <c r="C117" i="4"/>
  <c r="B117" i="4"/>
  <c r="A117" i="4"/>
  <c r="H116" i="4"/>
  <c r="G116" i="4"/>
  <c r="F116" i="4"/>
  <c r="D116" i="4"/>
  <c r="C116" i="4"/>
  <c r="B116" i="4"/>
  <c r="A116" i="4"/>
  <c r="H115" i="4"/>
  <c r="G115" i="4"/>
  <c r="F115" i="4"/>
  <c r="D115" i="4"/>
  <c r="C115" i="4"/>
  <c r="B115" i="4"/>
  <c r="A115" i="4"/>
  <c r="H114" i="4"/>
  <c r="G114" i="4"/>
  <c r="F114" i="4"/>
  <c r="D114" i="4"/>
  <c r="C114" i="4"/>
  <c r="B114" i="4"/>
  <c r="A114" i="4"/>
  <c r="H113" i="4"/>
  <c r="G113" i="4"/>
  <c r="F113" i="4"/>
  <c r="D113" i="4"/>
  <c r="C113" i="4"/>
  <c r="B113" i="4"/>
  <c r="A113" i="4"/>
  <c r="H112" i="4"/>
  <c r="G112" i="4"/>
  <c r="F112" i="4"/>
  <c r="D112" i="4"/>
  <c r="C112" i="4"/>
  <c r="B112" i="4"/>
  <c r="A112" i="4"/>
  <c r="H111" i="4"/>
  <c r="G111" i="4"/>
  <c r="F111" i="4"/>
  <c r="D111" i="4"/>
  <c r="C111" i="4"/>
  <c r="B111" i="4"/>
  <c r="A111" i="4"/>
  <c r="H110" i="4"/>
  <c r="G110" i="4"/>
  <c r="F110" i="4"/>
  <c r="D110" i="4"/>
  <c r="C110" i="4"/>
  <c r="B110" i="4"/>
  <c r="A110" i="4"/>
  <c r="H109" i="4"/>
  <c r="G109" i="4"/>
  <c r="F109" i="4"/>
  <c r="D109" i="4"/>
  <c r="C109" i="4"/>
  <c r="B109" i="4"/>
  <c r="A109" i="4"/>
  <c r="H108" i="4"/>
  <c r="G108" i="4"/>
  <c r="F108" i="4"/>
  <c r="D108" i="4"/>
  <c r="C108" i="4"/>
  <c r="B108" i="4"/>
  <c r="A108" i="4"/>
  <c r="H107" i="4"/>
  <c r="G107" i="4"/>
  <c r="F107" i="4"/>
  <c r="D107" i="4"/>
  <c r="C107" i="4"/>
  <c r="B107" i="4"/>
  <c r="A107" i="4"/>
  <c r="H106" i="4"/>
  <c r="G106" i="4"/>
  <c r="F106" i="4"/>
  <c r="D106" i="4"/>
  <c r="C106" i="4"/>
  <c r="B106" i="4"/>
  <c r="A106" i="4"/>
  <c r="H105" i="4"/>
  <c r="G105" i="4"/>
  <c r="F105" i="4"/>
  <c r="D105" i="4"/>
  <c r="C105" i="4"/>
  <c r="B105" i="4"/>
  <c r="A105" i="4"/>
  <c r="H104" i="4"/>
  <c r="G104" i="4"/>
  <c r="F104" i="4"/>
  <c r="D104" i="4"/>
  <c r="C104" i="4"/>
  <c r="B104" i="4"/>
  <c r="A104" i="4"/>
  <c r="H103" i="4"/>
  <c r="G103" i="4"/>
  <c r="F103" i="4"/>
  <c r="E103" i="4"/>
  <c r="D103" i="4"/>
  <c r="C103" i="4"/>
  <c r="B103" i="4"/>
  <c r="A103" i="4"/>
  <c r="H102" i="4"/>
  <c r="G102" i="4"/>
  <c r="F102" i="4"/>
  <c r="D102" i="4"/>
  <c r="C102" i="4"/>
  <c r="B102" i="4"/>
  <c r="A102" i="4"/>
  <c r="H101" i="4"/>
  <c r="G101" i="4"/>
  <c r="F101" i="4"/>
  <c r="D101" i="4"/>
  <c r="C101" i="4"/>
  <c r="B101" i="4"/>
  <c r="A101" i="4"/>
  <c r="H100" i="4"/>
  <c r="G100" i="4"/>
  <c r="F100" i="4"/>
  <c r="D100" i="4"/>
  <c r="C100" i="4"/>
  <c r="B100" i="4"/>
  <c r="A100" i="4"/>
  <c r="H99" i="4"/>
  <c r="G99" i="4"/>
  <c r="F99" i="4"/>
  <c r="D99" i="4"/>
  <c r="C99" i="4"/>
  <c r="B99" i="4"/>
  <c r="A99" i="4"/>
  <c r="H98" i="4"/>
  <c r="G98" i="4"/>
  <c r="F98" i="4"/>
  <c r="D98" i="4"/>
  <c r="C98" i="4"/>
  <c r="B98" i="4"/>
  <c r="A98" i="4"/>
  <c r="H97" i="4"/>
  <c r="G97" i="4"/>
  <c r="F97" i="4"/>
  <c r="D97" i="4"/>
  <c r="C97" i="4"/>
  <c r="B97" i="4"/>
  <c r="A97" i="4"/>
  <c r="H96" i="4"/>
  <c r="G96" i="4"/>
  <c r="F96" i="4"/>
  <c r="D96" i="4"/>
  <c r="C96" i="4"/>
  <c r="B96" i="4"/>
  <c r="A96" i="4"/>
  <c r="H95" i="4"/>
  <c r="G95" i="4"/>
  <c r="F95" i="4"/>
  <c r="D95" i="4"/>
  <c r="C95" i="4"/>
  <c r="B95" i="4"/>
  <c r="A95" i="4"/>
  <c r="H94" i="4"/>
  <c r="G94" i="4"/>
  <c r="F94" i="4"/>
  <c r="D94" i="4"/>
  <c r="C94" i="4"/>
  <c r="B94" i="4"/>
  <c r="A94" i="4"/>
  <c r="H93" i="4"/>
  <c r="G93" i="4"/>
  <c r="F93" i="4"/>
  <c r="E93" i="4"/>
  <c r="D93" i="4"/>
  <c r="C93" i="4"/>
  <c r="B93" i="4"/>
  <c r="A93" i="4"/>
  <c r="H92" i="4"/>
  <c r="G92" i="4"/>
  <c r="F92" i="4"/>
  <c r="D92" i="4"/>
  <c r="C92" i="4"/>
  <c r="B92" i="4"/>
  <c r="A92" i="4"/>
  <c r="H91" i="4"/>
  <c r="G91" i="4"/>
  <c r="F91" i="4"/>
  <c r="D91" i="4"/>
  <c r="C91" i="4"/>
  <c r="B91" i="4"/>
  <c r="A91" i="4"/>
  <c r="H90" i="4"/>
  <c r="G90" i="4"/>
  <c r="F90" i="4"/>
  <c r="D90" i="4"/>
  <c r="C90" i="4"/>
  <c r="B90" i="4"/>
  <c r="A90" i="4"/>
  <c r="H89" i="4"/>
  <c r="G89" i="4"/>
  <c r="F89" i="4"/>
  <c r="D89" i="4"/>
  <c r="C89" i="4"/>
  <c r="B89" i="4"/>
  <c r="A89" i="4"/>
  <c r="H88" i="4"/>
  <c r="G88" i="4"/>
  <c r="F88" i="4"/>
  <c r="E88" i="4"/>
  <c r="D88" i="4"/>
  <c r="C88" i="4"/>
  <c r="B88" i="4"/>
  <c r="A88" i="4"/>
  <c r="H87" i="4"/>
  <c r="G87" i="4"/>
  <c r="F87" i="4"/>
  <c r="D87" i="4"/>
  <c r="C87" i="4"/>
  <c r="B87" i="4"/>
  <c r="A87" i="4"/>
  <c r="H86" i="4"/>
  <c r="G86" i="4"/>
  <c r="F86" i="4"/>
  <c r="D86" i="4"/>
  <c r="C86" i="4"/>
  <c r="B86" i="4"/>
  <c r="A86" i="4"/>
  <c r="H85" i="4"/>
  <c r="G85" i="4"/>
  <c r="F85" i="4"/>
  <c r="D85" i="4"/>
  <c r="C85" i="4"/>
  <c r="B85" i="4"/>
  <c r="A85" i="4"/>
  <c r="H84" i="4"/>
  <c r="G84" i="4"/>
  <c r="F84" i="4"/>
  <c r="D84" i="4"/>
  <c r="C84" i="4"/>
  <c r="B84" i="4"/>
  <c r="A84" i="4"/>
  <c r="H83" i="4"/>
  <c r="G83" i="4"/>
  <c r="F83" i="4"/>
  <c r="D83" i="4"/>
  <c r="C83" i="4"/>
  <c r="B83" i="4"/>
  <c r="A83" i="4"/>
  <c r="H82" i="4"/>
  <c r="G82" i="4"/>
  <c r="F82" i="4"/>
  <c r="D82" i="4"/>
  <c r="C82" i="4"/>
  <c r="B82" i="4"/>
  <c r="A82" i="4"/>
  <c r="H81" i="4"/>
  <c r="G81" i="4"/>
  <c r="F81" i="4"/>
  <c r="D81" i="4"/>
  <c r="C81" i="4"/>
  <c r="B81" i="4"/>
  <c r="A81" i="4"/>
  <c r="H80" i="4"/>
  <c r="G80" i="4"/>
  <c r="F80" i="4"/>
  <c r="D80" i="4"/>
  <c r="C80" i="4"/>
  <c r="B80" i="4"/>
  <c r="A80" i="4"/>
  <c r="H79" i="4"/>
  <c r="G79" i="4"/>
  <c r="F79" i="4"/>
  <c r="D79" i="4"/>
  <c r="C79" i="4"/>
  <c r="B79" i="4"/>
  <c r="A79" i="4"/>
  <c r="H78" i="4"/>
  <c r="G78" i="4"/>
  <c r="F78" i="4"/>
  <c r="E78" i="4"/>
  <c r="D78" i="4"/>
  <c r="C78" i="4"/>
  <c r="B78" i="4"/>
  <c r="A78" i="4"/>
  <c r="H77" i="4"/>
  <c r="G77" i="4"/>
  <c r="F77" i="4"/>
  <c r="D77" i="4"/>
  <c r="C77" i="4"/>
  <c r="B77" i="4"/>
  <c r="A77" i="4"/>
  <c r="H76" i="4"/>
  <c r="G76" i="4"/>
  <c r="F76" i="4"/>
  <c r="D76" i="4"/>
  <c r="C76" i="4"/>
  <c r="B76" i="4"/>
  <c r="A76" i="4"/>
  <c r="H75" i="4"/>
  <c r="G75" i="4"/>
  <c r="F75" i="4"/>
  <c r="D75" i="4"/>
  <c r="C75" i="4"/>
  <c r="B75" i="4"/>
  <c r="A75" i="4"/>
  <c r="H74" i="4"/>
  <c r="G74" i="4"/>
  <c r="F74" i="4"/>
  <c r="D74" i="4"/>
  <c r="C74" i="4"/>
  <c r="B74" i="4"/>
  <c r="A74" i="4"/>
  <c r="H73" i="4"/>
  <c r="G73" i="4"/>
  <c r="F73" i="4"/>
  <c r="D73" i="4"/>
  <c r="C73" i="4"/>
  <c r="B73" i="4"/>
  <c r="A73" i="4"/>
  <c r="H72" i="4"/>
  <c r="G72" i="4"/>
  <c r="F72" i="4"/>
  <c r="D72" i="4"/>
  <c r="C72" i="4"/>
  <c r="B72" i="4"/>
  <c r="A72" i="4"/>
  <c r="H71" i="4"/>
  <c r="G71" i="4"/>
  <c r="F71" i="4"/>
  <c r="D71" i="4"/>
  <c r="C71" i="4"/>
  <c r="B71" i="4"/>
  <c r="A71" i="4"/>
  <c r="H70" i="4"/>
  <c r="G70" i="4"/>
  <c r="F70" i="4"/>
  <c r="D70" i="4"/>
  <c r="C70" i="4"/>
  <c r="B70" i="4"/>
  <c r="A70" i="4"/>
  <c r="H69" i="4"/>
  <c r="G69" i="4"/>
  <c r="F69" i="4"/>
  <c r="D69" i="4"/>
  <c r="C69" i="4"/>
  <c r="B69" i="4"/>
  <c r="A69" i="4"/>
  <c r="H68" i="4"/>
  <c r="G68" i="4"/>
  <c r="F68" i="4"/>
  <c r="E68" i="4"/>
  <c r="D68" i="4"/>
  <c r="C68" i="4"/>
  <c r="B68" i="4"/>
  <c r="A68" i="4"/>
  <c r="H67" i="4"/>
  <c r="G67" i="4"/>
  <c r="F67" i="4"/>
  <c r="D67" i="4"/>
  <c r="C67" i="4"/>
  <c r="B67" i="4"/>
  <c r="A67" i="4"/>
  <c r="H66" i="4"/>
  <c r="G66" i="4"/>
  <c r="F66" i="4"/>
  <c r="D66" i="4"/>
  <c r="C66" i="4"/>
  <c r="B66" i="4"/>
  <c r="A66" i="4"/>
  <c r="H65" i="4"/>
  <c r="G65" i="4"/>
  <c r="F65" i="4"/>
  <c r="D65" i="4"/>
  <c r="C65" i="4"/>
  <c r="B65" i="4"/>
  <c r="A65" i="4"/>
  <c r="H64" i="4"/>
  <c r="G64" i="4"/>
  <c r="F64" i="4"/>
  <c r="D64" i="4"/>
  <c r="C64" i="4"/>
  <c r="B64" i="4"/>
  <c r="A64" i="4"/>
  <c r="H63" i="4"/>
  <c r="G63" i="4"/>
  <c r="F63" i="4"/>
  <c r="E63" i="4"/>
  <c r="D63" i="4"/>
  <c r="C63" i="4"/>
  <c r="B63" i="4"/>
  <c r="A63" i="4"/>
  <c r="H62" i="4"/>
  <c r="G62" i="4"/>
  <c r="F62" i="4"/>
  <c r="D62" i="4"/>
  <c r="C62" i="4"/>
  <c r="B62" i="4"/>
  <c r="A62" i="4"/>
  <c r="H61" i="4"/>
  <c r="G61" i="4"/>
  <c r="F61" i="4"/>
  <c r="D61" i="4"/>
  <c r="C61" i="4"/>
  <c r="B61" i="4"/>
  <c r="A61" i="4"/>
  <c r="H60" i="4"/>
  <c r="G60" i="4"/>
  <c r="F60" i="4"/>
  <c r="D60" i="4"/>
  <c r="C60" i="4"/>
  <c r="B60" i="4"/>
  <c r="A60" i="4"/>
  <c r="H59" i="4"/>
  <c r="G59" i="4"/>
  <c r="F59" i="4"/>
  <c r="D59" i="4"/>
  <c r="C59" i="4"/>
  <c r="B59" i="4"/>
  <c r="A59" i="4"/>
  <c r="H58" i="4"/>
  <c r="G58" i="4"/>
  <c r="F58" i="4"/>
  <c r="D58" i="4"/>
  <c r="C58" i="4"/>
  <c r="B58" i="4"/>
  <c r="A58" i="4"/>
  <c r="H57" i="4"/>
  <c r="G57" i="4"/>
  <c r="F57" i="4"/>
  <c r="D57" i="4"/>
  <c r="C57" i="4"/>
  <c r="B57" i="4"/>
  <c r="A57" i="4"/>
  <c r="H56" i="4"/>
  <c r="G56" i="4"/>
  <c r="F56" i="4"/>
  <c r="D56" i="4"/>
  <c r="C56" i="4"/>
  <c r="B56" i="4"/>
  <c r="A56" i="4"/>
  <c r="H55" i="4"/>
  <c r="G55" i="4"/>
  <c r="F55" i="4"/>
  <c r="D55" i="4"/>
  <c r="C55" i="4"/>
  <c r="B55" i="4"/>
  <c r="A55" i="4"/>
  <c r="H54" i="4"/>
  <c r="G54" i="4"/>
  <c r="F54" i="4"/>
  <c r="D54" i="4"/>
  <c r="C54" i="4"/>
  <c r="B54" i="4"/>
  <c r="A54" i="4"/>
  <c r="H53" i="4"/>
  <c r="G53" i="4"/>
  <c r="F53" i="4"/>
  <c r="E53" i="4"/>
  <c r="D53" i="4"/>
  <c r="C53" i="4"/>
  <c r="B53" i="4"/>
  <c r="A53" i="4"/>
  <c r="H52" i="4"/>
  <c r="G52" i="4"/>
  <c r="F52" i="4"/>
  <c r="D52" i="4"/>
  <c r="C52" i="4"/>
  <c r="B52" i="4"/>
  <c r="A52" i="4"/>
  <c r="H51" i="4"/>
  <c r="G51" i="4"/>
  <c r="F51" i="4"/>
  <c r="D51" i="4"/>
  <c r="C51" i="4"/>
  <c r="B51" i="4"/>
  <c r="A51" i="4"/>
  <c r="H50" i="4"/>
  <c r="G50" i="4"/>
  <c r="F50" i="4"/>
  <c r="D50" i="4"/>
  <c r="C50" i="4"/>
  <c r="B50" i="4"/>
  <c r="A50" i="4"/>
  <c r="H49" i="4"/>
  <c r="G49" i="4"/>
  <c r="F49" i="4"/>
  <c r="D49" i="4"/>
  <c r="C49" i="4"/>
  <c r="B49" i="4"/>
  <c r="A49" i="4"/>
  <c r="H48" i="4"/>
  <c r="G48" i="4"/>
  <c r="F48" i="4"/>
  <c r="D48" i="4"/>
  <c r="C48" i="4"/>
  <c r="B48" i="4"/>
  <c r="A48" i="4"/>
  <c r="H47" i="4"/>
  <c r="G47" i="4"/>
  <c r="F47" i="4"/>
  <c r="D47" i="4"/>
  <c r="C47" i="4"/>
  <c r="B47" i="4"/>
  <c r="A47" i="4"/>
  <c r="H46" i="4"/>
  <c r="G46" i="4"/>
  <c r="F46" i="4"/>
  <c r="D46" i="4"/>
  <c r="C46" i="4"/>
  <c r="B46" i="4"/>
  <c r="A46" i="4"/>
  <c r="H45" i="4"/>
  <c r="G45" i="4"/>
  <c r="F45" i="4"/>
  <c r="D45" i="4"/>
  <c r="C45" i="4"/>
  <c r="B45" i="4"/>
  <c r="A45" i="4"/>
  <c r="H44" i="4"/>
  <c r="G44" i="4"/>
  <c r="F44" i="4"/>
  <c r="D44" i="4"/>
  <c r="C44" i="4"/>
  <c r="B44" i="4"/>
  <c r="A44" i="4"/>
  <c r="H43" i="4"/>
  <c r="G43" i="4"/>
  <c r="F43" i="4"/>
  <c r="E43" i="4"/>
  <c r="D43" i="4"/>
  <c r="C43" i="4"/>
  <c r="B43" i="4"/>
  <c r="A43" i="4"/>
  <c r="H42" i="4"/>
  <c r="G42" i="4"/>
  <c r="F42" i="4"/>
  <c r="D42" i="4"/>
  <c r="C42" i="4"/>
  <c r="B42" i="4"/>
  <c r="A42" i="4"/>
  <c r="H41" i="4"/>
  <c r="G41" i="4"/>
  <c r="F41" i="4"/>
  <c r="D41" i="4"/>
  <c r="C41" i="4"/>
  <c r="B41" i="4"/>
  <c r="A41" i="4"/>
  <c r="H40" i="4"/>
  <c r="G40" i="4"/>
  <c r="F40" i="4"/>
  <c r="D40" i="4"/>
  <c r="C40" i="4"/>
  <c r="B40" i="4"/>
  <c r="A40" i="4"/>
  <c r="H39" i="4"/>
  <c r="G39" i="4"/>
  <c r="F39" i="4"/>
  <c r="D39" i="4"/>
  <c r="C39" i="4"/>
  <c r="B39" i="4"/>
  <c r="A39" i="4"/>
  <c r="H38" i="4"/>
  <c r="G38" i="4"/>
  <c r="F38" i="4"/>
  <c r="E38" i="4"/>
  <c r="D38" i="4"/>
  <c r="C38" i="4"/>
  <c r="B38" i="4"/>
  <c r="A38" i="4"/>
  <c r="H37" i="4"/>
  <c r="G37" i="4"/>
  <c r="F37" i="4"/>
  <c r="D37" i="4"/>
  <c r="C37" i="4"/>
  <c r="B37" i="4"/>
  <c r="A37" i="4"/>
  <c r="H36" i="4"/>
  <c r="G36" i="4"/>
  <c r="F36" i="4"/>
  <c r="D36" i="4"/>
  <c r="C36" i="4"/>
  <c r="B36" i="4"/>
  <c r="A36" i="4"/>
  <c r="H35" i="4"/>
  <c r="G35" i="4"/>
  <c r="F35" i="4"/>
  <c r="D35" i="4"/>
  <c r="C35" i="4"/>
  <c r="B35" i="4"/>
  <c r="A35" i="4"/>
  <c r="H34" i="4"/>
  <c r="G34" i="4"/>
  <c r="F34" i="4"/>
  <c r="D34" i="4"/>
  <c r="C34" i="4"/>
  <c r="B34" i="4"/>
  <c r="A34" i="4"/>
  <c r="H33" i="4"/>
  <c r="G33" i="4"/>
  <c r="F33" i="4"/>
  <c r="D33" i="4"/>
  <c r="C33" i="4"/>
  <c r="B33" i="4"/>
  <c r="A33" i="4"/>
  <c r="H32" i="4"/>
  <c r="G32" i="4"/>
  <c r="F32" i="4"/>
  <c r="D32" i="4"/>
  <c r="C32" i="4"/>
  <c r="B32" i="4"/>
  <c r="A32" i="4"/>
  <c r="H31" i="4"/>
  <c r="G31" i="4"/>
  <c r="F31" i="4"/>
  <c r="D31" i="4"/>
  <c r="C31" i="4"/>
  <c r="B31" i="4"/>
  <c r="A31" i="4"/>
  <c r="H30" i="4"/>
  <c r="G30" i="4"/>
  <c r="F30" i="4"/>
  <c r="D30" i="4"/>
  <c r="C30" i="4"/>
  <c r="B30" i="4"/>
  <c r="A30" i="4"/>
  <c r="H29" i="4"/>
  <c r="G29" i="4"/>
  <c r="F29" i="4"/>
  <c r="D29" i="4"/>
  <c r="C29" i="4"/>
  <c r="B29" i="4"/>
  <c r="A29" i="4"/>
  <c r="H28" i="4"/>
  <c r="G28" i="4"/>
  <c r="F28" i="4"/>
  <c r="E28" i="4"/>
  <c r="D28" i="4"/>
  <c r="C28" i="4"/>
  <c r="B28" i="4"/>
  <c r="A28" i="4"/>
  <c r="H27" i="4"/>
  <c r="G27" i="4"/>
  <c r="F27" i="4"/>
  <c r="D27" i="4"/>
  <c r="C27" i="4"/>
  <c r="B27" i="4"/>
  <c r="A27" i="4"/>
  <c r="H26" i="4"/>
  <c r="G26" i="4"/>
  <c r="F26" i="4"/>
  <c r="D26" i="4"/>
  <c r="C26" i="4"/>
  <c r="B26" i="4"/>
  <c r="A26" i="4"/>
  <c r="H25" i="4"/>
  <c r="G25" i="4"/>
  <c r="F25" i="4"/>
  <c r="D25" i="4"/>
  <c r="C25" i="4"/>
  <c r="B25" i="4"/>
  <c r="A25" i="4"/>
  <c r="H24" i="4"/>
  <c r="G24" i="4"/>
  <c r="F24" i="4"/>
  <c r="D24" i="4"/>
  <c r="C24" i="4"/>
  <c r="B24" i="4"/>
  <c r="A24" i="4"/>
  <c r="H23" i="4"/>
  <c r="G23" i="4"/>
  <c r="F23" i="4"/>
  <c r="D23" i="4"/>
  <c r="C23" i="4"/>
  <c r="B23" i="4"/>
  <c r="A23" i="4"/>
  <c r="H22" i="4"/>
  <c r="G22" i="4"/>
  <c r="F22" i="4"/>
  <c r="D22" i="4"/>
  <c r="C22" i="4"/>
  <c r="B22" i="4"/>
  <c r="A22" i="4"/>
  <c r="H21" i="4"/>
  <c r="G21" i="4"/>
  <c r="F21" i="4"/>
  <c r="D21" i="4"/>
  <c r="C21" i="4"/>
  <c r="B21" i="4"/>
  <c r="A21" i="4"/>
  <c r="H20" i="4"/>
  <c r="G20" i="4"/>
  <c r="F20" i="4"/>
  <c r="D20" i="4"/>
  <c r="C20" i="4"/>
  <c r="B20" i="4"/>
  <c r="A20" i="4"/>
  <c r="H19" i="4"/>
  <c r="G19" i="4"/>
  <c r="F19" i="4"/>
  <c r="D19" i="4"/>
  <c r="C19" i="4"/>
  <c r="B19" i="4"/>
  <c r="A19" i="4"/>
  <c r="H18" i="4"/>
  <c r="G18" i="4"/>
  <c r="F18" i="4"/>
  <c r="E18" i="4"/>
  <c r="D18" i="4"/>
  <c r="C18" i="4"/>
  <c r="B18" i="4"/>
  <c r="A18" i="4"/>
  <c r="H17" i="4"/>
  <c r="G17" i="4"/>
  <c r="F17" i="4"/>
  <c r="D17" i="4"/>
  <c r="C17" i="4"/>
  <c r="B17" i="4"/>
  <c r="A17" i="4"/>
  <c r="H16" i="4"/>
  <c r="G16" i="4"/>
  <c r="F16" i="4"/>
  <c r="D16" i="4"/>
  <c r="C16" i="4"/>
  <c r="B16" i="4"/>
  <c r="A16" i="4"/>
  <c r="H15" i="4"/>
  <c r="G15" i="4"/>
  <c r="F15" i="4"/>
  <c r="D15" i="4"/>
  <c r="C15" i="4"/>
  <c r="B15" i="4"/>
  <c r="A15" i="4"/>
  <c r="H14" i="4"/>
  <c r="G14" i="4"/>
  <c r="F14" i="4"/>
  <c r="D14" i="4"/>
  <c r="C14" i="4"/>
  <c r="B14" i="4"/>
  <c r="A14" i="4"/>
  <c r="H13" i="4"/>
  <c r="G13" i="4"/>
  <c r="F13" i="4"/>
  <c r="E13" i="4"/>
  <c r="D13" i="4"/>
  <c r="C13" i="4"/>
  <c r="B13" i="4"/>
  <c r="A13" i="4"/>
  <c r="H12" i="4"/>
  <c r="G12" i="4"/>
  <c r="F12" i="4"/>
  <c r="D12" i="4"/>
  <c r="C12" i="4"/>
  <c r="B12" i="4"/>
  <c r="A12" i="4"/>
  <c r="H11" i="4"/>
  <c r="G11" i="4"/>
  <c r="F11" i="4"/>
  <c r="D11" i="4"/>
  <c r="C11" i="4"/>
  <c r="B11" i="4"/>
  <c r="A11" i="4"/>
  <c r="H10" i="4"/>
  <c r="G10" i="4"/>
  <c r="F10" i="4"/>
  <c r="D10" i="4"/>
  <c r="C10" i="4"/>
  <c r="B10" i="4"/>
  <c r="A10" i="4"/>
  <c r="H9" i="4"/>
  <c r="G9" i="4"/>
  <c r="F9" i="4"/>
  <c r="D9" i="4"/>
  <c r="C9" i="4"/>
  <c r="B9" i="4"/>
  <c r="A9" i="4"/>
  <c r="H8" i="4"/>
  <c r="G8" i="4"/>
  <c r="F8" i="4"/>
  <c r="D8" i="4"/>
  <c r="C8" i="4"/>
  <c r="B8" i="4"/>
  <c r="A8" i="4"/>
  <c r="H7" i="4"/>
  <c r="G7" i="4"/>
  <c r="F7" i="4"/>
  <c r="D7" i="4"/>
  <c r="C7" i="4"/>
  <c r="B7" i="4"/>
  <c r="A7" i="4"/>
  <c r="H6" i="4"/>
  <c r="G6" i="4"/>
  <c r="F6" i="4"/>
  <c r="D6" i="4"/>
  <c r="C6" i="4"/>
  <c r="B6" i="4"/>
  <c r="A6" i="4"/>
  <c r="D5" i="3" s="1"/>
  <c r="H5" i="4"/>
  <c r="G5" i="4"/>
  <c r="F5" i="4"/>
  <c r="D5" i="4"/>
  <c r="C5" i="4"/>
  <c r="B5" i="4"/>
  <c r="A5" i="4"/>
  <c r="C14" i="3" s="1"/>
  <c r="H4" i="4"/>
  <c r="G4" i="4"/>
  <c r="F4" i="4"/>
  <c r="D4" i="4"/>
  <c r="C4" i="4"/>
  <c r="B4" i="4"/>
  <c r="A4" i="4"/>
  <c r="H3" i="4"/>
  <c r="G3" i="4"/>
  <c r="F3" i="4"/>
  <c r="E3" i="4"/>
  <c r="D3" i="4"/>
  <c r="C3" i="4"/>
  <c r="B3" i="4"/>
  <c r="A3" i="4"/>
  <c r="C46" i="3"/>
  <c r="D46" i="3" s="1"/>
  <c r="B46" i="3"/>
  <c r="C45" i="3"/>
  <c r="D45" i="3" s="1"/>
  <c r="B45" i="3"/>
  <c r="D44" i="3"/>
  <c r="C44" i="3"/>
  <c r="B44" i="3"/>
  <c r="C43" i="3"/>
  <c r="B43" i="3"/>
  <c r="D43" i="3" s="1"/>
  <c r="B41" i="3"/>
  <c r="B40" i="3"/>
  <c r="B37" i="3"/>
  <c r="B36" i="3"/>
  <c r="B38" i="3" s="1"/>
  <c r="C30" i="3"/>
  <c r="D15" i="3"/>
  <c r="C5" i="3"/>
  <c r="B24" i="2"/>
  <c r="B23" i="2"/>
  <c r="B22" i="2"/>
  <c r="B25" i="2" s="1"/>
  <c r="E98" i="4" s="1"/>
  <c r="B12" i="2"/>
  <c r="C9" i="3" l="1"/>
  <c r="D9" i="3"/>
  <c r="C10" i="3"/>
  <c r="C4" i="3"/>
  <c r="C15" i="3"/>
  <c r="C29" i="3"/>
  <c r="E138" i="4"/>
  <c r="D29" i="3"/>
  <c r="D30" i="3"/>
  <c r="C20" i="3"/>
  <c r="D20" i="3"/>
  <c r="C24" i="3"/>
  <c r="E23" i="4"/>
  <c r="E48" i="4"/>
  <c r="E73" i="4"/>
  <c r="D4" i="3"/>
  <c r="C19" i="3"/>
  <c r="D19" i="3"/>
  <c r="D32" i="3"/>
  <c r="D27" i="3"/>
  <c r="D22" i="3"/>
  <c r="D17" i="3"/>
  <c r="D12" i="3"/>
  <c r="D7" i="3"/>
  <c r="C31" i="3"/>
  <c r="C26" i="3"/>
  <c r="C21" i="3"/>
  <c r="C6" i="3"/>
  <c r="D31" i="3"/>
  <c r="D26" i="3"/>
  <c r="D21" i="3"/>
  <c r="D16" i="3"/>
  <c r="D11" i="3"/>
  <c r="D6" i="3"/>
  <c r="C16" i="3"/>
  <c r="C11" i="3"/>
  <c r="C33" i="3"/>
  <c r="C28" i="3"/>
  <c r="C23" i="3"/>
  <c r="C18" i="3"/>
  <c r="C13" i="3"/>
  <c r="C8" i="3"/>
  <c r="E556" i="4"/>
  <c r="E551" i="4"/>
  <c r="E546" i="4"/>
  <c r="E541" i="4"/>
  <c r="E536" i="4"/>
  <c r="E531" i="4"/>
  <c r="E526" i="4"/>
  <c r="E521" i="4"/>
  <c r="E516" i="4"/>
  <c r="E511" i="4"/>
  <c r="E506" i="4"/>
  <c r="E501" i="4"/>
  <c r="E552" i="4"/>
  <c r="E553" i="4"/>
  <c r="E548" i="4"/>
  <c r="E543" i="4"/>
  <c r="E538" i="4"/>
  <c r="E533" i="4"/>
  <c r="E528" i="4"/>
  <c r="E523" i="4"/>
  <c r="E518" i="4"/>
  <c r="E513" i="4"/>
  <c r="E508" i="4"/>
  <c r="E503" i="4"/>
  <c r="E498" i="4"/>
  <c r="E493" i="4"/>
  <c r="E488" i="4"/>
  <c r="E483" i="4"/>
  <c r="E478" i="4"/>
  <c r="E473" i="4"/>
  <c r="E468" i="4"/>
  <c r="E463" i="4"/>
  <c r="E458" i="4"/>
  <c r="E453" i="4"/>
  <c r="E448" i="4"/>
  <c r="E443" i="4"/>
  <c r="E438" i="4"/>
  <c r="E433" i="4"/>
  <c r="E428" i="4"/>
  <c r="E423" i="4"/>
  <c r="E418" i="4"/>
  <c r="E413" i="4"/>
  <c r="E408" i="4"/>
  <c r="E403" i="4"/>
  <c r="E398" i="4"/>
  <c r="E393" i="4"/>
  <c r="E388" i="4"/>
  <c r="E383" i="4"/>
  <c r="E378" i="4"/>
  <c r="E373" i="4"/>
  <c r="E368" i="4"/>
  <c r="E363" i="4"/>
  <c r="E358" i="4"/>
  <c r="E353" i="4"/>
  <c r="E348" i="4"/>
  <c r="E343" i="4"/>
  <c r="E554" i="4"/>
  <c r="E549" i="4"/>
  <c r="E544" i="4"/>
  <c r="E539" i="4"/>
  <c r="E534" i="4"/>
  <c r="E529" i="4"/>
  <c r="E524" i="4"/>
  <c r="E519" i="4"/>
  <c r="E514" i="4"/>
  <c r="E509" i="4"/>
  <c r="E504" i="4"/>
  <c r="E499" i="4"/>
  <c r="E494" i="4"/>
  <c r="E489" i="4"/>
  <c r="E484" i="4"/>
  <c r="E479" i="4"/>
  <c r="E474" i="4"/>
  <c r="E469" i="4"/>
  <c r="E464" i="4"/>
  <c r="E459" i="4"/>
  <c r="E454" i="4"/>
  <c r="E449" i="4"/>
  <c r="E444" i="4"/>
  <c r="E439" i="4"/>
  <c r="E434" i="4"/>
  <c r="E429" i="4"/>
  <c r="E424" i="4"/>
  <c r="E419" i="4"/>
  <c r="E414" i="4"/>
  <c r="E409" i="4"/>
  <c r="E404" i="4"/>
  <c r="E399" i="4"/>
  <c r="E394" i="4"/>
  <c r="E389" i="4"/>
  <c r="E384" i="4"/>
  <c r="E379" i="4"/>
  <c r="E374" i="4"/>
  <c r="E369" i="4"/>
  <c r="E364" i="4"/>
  <c r="E359" i="4"/>
  <c r="E354" i="4"/>
  <c r="E349" i="4"/>
  <c r="E344" i="4"/>
  <c r="E339" i="4"/>
  <c r="E334" i="4"/>
  <c r="E329" i="4"/>
  <c r="E324" i="4"/>
  <c r="E319" i="4"/>
  <c r="E314" i="4"/>
  <c r="E309" i="4"/>
  <c r="E304" i="4"/>
  <c r="E299" i="4"/>
  <c r="E294" i="4"/>
  <c r="E289" i="4"/>
  <c r="E284" i="4"/>
  <c r="E279" i="4"/>
  <c r="E274" i="4"/>
  <c r="E269" i="4"/>
  <c r="E264" i="4"/>
  <c r="E259" i="4"/>
  <c r="E254" i="4"/>
  <c r="E249" i="4"/>
  <c r="E244" i="4"/>
  <c r="E239" i="4"/>
  <c r="E234" i="4"/>
  <c r="E229" i="4"/>
  <c r="E224" i="4"/>
  <c r="E219" i="4"/>
  <c r="E214" i="4"/>
  <c r="E209" i="4"/>
  <c r="E204" i="4"/>
  <c r="E199" i="4"/>
  <c r="E194" i="4"/>
  <c r="E189" i="4"/>
  <c r="E184" i="4"/>
  <c r="E179" i="4"/>
  <c r="E174" i="4"/>
  <c r="E169" i="4"/>
  <c r="E164" i="4"/>
  <c r="E159" i="4"/>
  <c r="E154" i="4"/>
  <c r="E149" i="4"/>
  <c r="E144" i="4"/>
  <c r="E139" i="4"/>
  <c r="E134" i="4"/>
  <c r="E555" i="4"/>
  <c r="E540" i="4"/>
  <c r="E517" i="4"/>
  <c r="E485" i="4"/>
  <c r="E481" i="4"/>
  <c r="E477" i="4"/>
  <c r="E460" i="4"/>
  <c r="E456" i="4"/>
  <c r="E452" i="4"/>
  <c r="E435" i="4"/>
  <c r="E431" i="4"/>
  <c r="E427" i="4"/>
  <c r="E410" i="4"/>
  <c r="E406" i="4"/>
  <c r="E402" i="4"/>
  <c r="E385" i="4"/>
  <c r="E381" i="4"/>
  <c r="E377" i="4"/>
  <c r="E360" i="4"/>
  <c r="E356" i="4"/>
  <c r="E352" i="4"/>
  <c r="E330" i="4"/>
  <c r="E321" i="4"/>
  <c r="E312" i="4"/>
  <c r="E303" i="4"/>
  <c r="E280" i="4"/>
  <c r="E271" i="4"/>
  <c r="E262" i="4"/>
  <c r="E253" i="4"/>
  <c r="E230" i="4"/>
  <c r="E221" i="4"/>
  <c r="E212" i="4"/>
  <c r="E203" i="4"/>
  <c r="E180" i="4"/>
  <c r="E171" i="4"/>
  <c r="E162" i="4"/>
  <c r="E153" i="4"/>
  <c r="E130" i="4"/>
  <c r="E125" i="4"/>
  <c r="E120" i="4"/>
  <c r="E115" i="4"/>
  <c r="E110" i="4"/>
  <c r="E105" i="4"/>
  <c r="E100" i="4"/>
  <c r="E95" i="4"/>
  <c r="E90" i="4"/>
  <c r="E85" i="4"/>
  <c r="E80" i="4"/>
  <c r="E75" i="4"/>
  <c r="E70" i="4"/>
  <c r="E65" i="4"/>
  <c r="E60" i="4"/>
  <c r="E55" i="4"/>
  <c r="E50" i="4"/>
  <c r="E45" i="4"/>
  <c r="E40" i="4"/>
  <c r="E35" i="4"/>
  <c r="E30" i="4"/>
  <c r="E25" i="4"/>
  <c r="E20" i="4"/>
  <c r="E15" i="4"/>
  <c r="E10" i="4"/>
  <c r="E5" i="4"/>
  <c r="E67" i="4"/>
  <c r="E12" i="4"/>
  <c r="E525" i="4"/>
  <c r="E502" i="4"/>
  <c r="E335" i="4"/>
  <c r="E326" i="4"/>
  <c r="E317" i="4"/>
  <c r="E308" i="4"/>
  <c r="E285" i="4"/>
  <c r="E276" i="4"/>
  <c r="E267" i="4"/>
  <c r="E258" i="4"/>
  <c r="E235" i="4"/>
  <c r="E226" i="4"/>
  <c r="E217" i="4"/>
  <c r="E208" i="4"/>
  <c r="E185" i="4"/>
  <c r="E176" i="4"/>
  <c r="E167" i="4"/>
  <c r="E158" i="4"/>
  <c r="E135" i="4"/>
  <c r="E6" i="4"/>
  <c r="E177" i="4"/>
  <c r="E57" i="4"/>
  <c r="E537" i="4"/>
  <c r="E510" i="4"/>
  <c r="E490" i="4"/>
  <c r="E486" i="4"/>
  <c r="E482" i="4"/>
  <c r="E465" i="4"/>
  <c r="E461" i="4"/>
  <c r="E457" i="4"/>
  <c r="E440" i="4"/>
  <c r="E436" i="4"/>
  <c r="E432" i="4"/>
  <c r="E415" i="4"/>
  <c r="E411" i="4"/>
  <c r="E407" i="4"/>
  <c r="E390" i="4"/>
  <c r="E386" i="4"/>
  <c r="E382" i="4"/>
  <c r="E365" i="4"/>
  <c r="E361" i="4"/>
  <c r="E357" i="4"/>
  <c r="E340" i="4"/>
  <c r="E331" i="4"/>
  <c r="E322" i="4"/>
  <c r="E313" i="4"/>
  <c r="E290" i="4"/>
  <c r="E281" i="4"/>
  <c r="E272" i="4"/>
  <c r="E263" i="4"/>
  <c r="E240" i="4"/>
  <c r="E231" i="4"/>
  <c r="E222" i="4"/>
  <c r="E213" i="4"/>
  <c r="E190" i="4"/>
  <c r="E181" i="4"/>
  <c r="E172" i="4"/>
  <c r="E163" i="4"/>
  <c r="E140" i="4"/>
  <c r="E131" i="4"/>
  <c r="E126" i="4"/>
  <c r="E121" i="4"/>
  <c r="E116" i="4"/>
  <c r="E111" i="4"/>
  <c r="E106" i="4"/>
  <c r="E101" i="4"/>
  <c r="E96" i="4"/>
  <c r="E91" i="4"/>
  <c r="E86" i="4"/>
  <c r="E81" i="4"/>
  <c r="E76" i="4"/>
  <c r="E71" i="4"/>
  <c r="E66" i="4"/>
  <c r="E61" i="4"/>
  <c r="E56" i="4"/>
  <c r="E51" i="4"/>
  <c r="E46" i="4"/>
  <c r="E41" i="4"/>
  <c r="E36" i="4"/>
  <c r="E31" i="4"/>
  <c r="E26" i="4"/>
  <c r="E21" i="4"/>
  <c r="E16" i="4"/>
  <c r="E11" i="4"/>
  <c r="E17" i="4"/>
  <c r="E545" i="4"/>
  <c r="E522" i="4"/>
  <c r="E336" i="4"/>
  <c r="E327" i="4"/>
  <c r="E318" i="4"/>
  <c r="E295" i="4"/>
  <c r="E286" i="4"/>
  <c r="E277" i="4"/>
  <c r="E268" i="4"/>
  <c r="E245" i="4"/>
  <c r="E236" i="4"/>
  <c r="E227" i="4"/>
  <c r="E218" i="4"/>
  <c r="E195" i="4"/>
  <c r="E186" i="4"/>
  <c r="E168" i="4"/>
  <c r="E145" i="4"/>
  <c r="E136" i="4"/>
  <c r="E72" i="4"/>
  <c r="E62" i="4"/>
  <c r="E52" i="4"/>
  <c r="E27" i="4"/>
  <c r="E530" i="4"/>
  <c r="E507" i="4"/>
  <c r="E495" i="4"/>
  <c r="E491" i="4"/>
  <c r="E487" i="4"/>
  <c r="E470" i="4"/>
  <c r="E466" i="4"/>
  <c r="E462" i="4"/>
  <c r="E445" i="4"/>
  <c r="E441" i="4"/>
  <c r="E437" i="4"/>
  <c r="E420" i="4"/>
  <c r="E416" i="4"/>
  <c r="E412" i="4"/>
  <c r="E395" i="4"/>
  <c r="E391" i="4"/>
  <c r="E387" i="4"/>
  <c r="E370" i="4"/>
  <c r="E366" i="4"/>
  <c r="E362" i="4"/>
  <c r="E345" i="4"/>
  <c r="E341" i="4"/>
  <c r="E332" i="4"/>
  <c r="E323" i="4"/>
  <c r="E300" i="4"/>
  <c r="E291" i="4"/>
  <c r="E282" i="4"/>
  <c r="E273" i="4"/>
  <c r="E250" i="4"/>
  <c r="E241" i="4"/>
  <c r="E232" i="4"/>
  <c r="E223" i="4"/>
  <c r="E200" i="4"/>
  <c r="E191" i="4"/>
  <c r="E182" i="4"/>
  <c r="E173" i="4"/>
  <c r="E150" i="4"/>
  <c r="E141" i="4"/>
  <c r="E132" i="4"/>
  <c r="E127" i="4"/>
  <c r="E122" i="4"/>
  <c r="E117" i="4"/>
  <c r="E112" i="4"/>
  <c r="E107" i="4"/>
  <c r="E102" i="4"/>
  <c r="E97" i="4"/>
  <c r="E92" i="4"/>
  <c r="E87" i="4"/>
  <c r="E82" i="4"/>
  <c r="E77" i="4"/>
  <c r="E22" i="4"/>
  <c r="E542" i="4"/>
  <c r="E515" i="4"/>
  <c r="E337" i="4"/>
  <c r="E328" i="4"/>
  <c r="E305" i="4"/>
  <c r="E296" i="4"/>
  <c r="E287" i="4"/>
  <c r="E278" i="4"/>
  <c r="E255" i="4"/>
  <c r="E246" i="4"/>
  <c r="E237" i="4"/>
  <c r="E228" i="4"/>
  <c r="E205" i="4"/>
  <c r="E196" i="4"/>
  <c r="E187" i="4"/>
  <c r="E178" i="4"/>
  <c r="E155" i="4"/>
  <c r="E146" i="4"/>
  <c r="E137" i="4"/>
  <c r="E550" i="4"/>
  <c r="E527" i="4"/>
  <c r="E500" i="4"/>
  <c r="E496" i="4"/>
  <c r="E492" i="4"/>
  <c r="E475" i="4"/>
  <c r="E471" i="4"/>
  <c r="E467" i="4"/>
  <c r="E450" i="4"/>
  <c r="E446" i="4"/>
  <c r="E442" i="4"/>
  <c r="E425" i="4"/>
  <c r="E421" i="4"/>
  <c r="E417" i="4"/>
  <c r="E400" i="4"/>
  <c r="E396" i="4"/>
  <c r="E392" i="4"/>
  <c r="E375" i="4"/>
  <c r="E371" i="4"/>
  <c r="E367" i="4"/>
  <c r="E350" i="4"/>
  <c r="E346" i="4"/>
  <c r="E342" i="4"/>
  <c r="E333" i="4"/>
  <c r="E310" i="4"/>
  <c r="E301" i="4"/>
  <c r="E292" i="4"/>
  <c r="E283" i="4"/>
  <c r="E260" i="4"/>
  <c r="E251" i="4"/>
  <c r="E242" i="4"/>
  <c r="E233" i="4"/>
  <c r="E210" i="4"/>
  <c r="E201" i="4"/>
  <c r="E192" i="4"/>
  <c r="E183" i="4"/>
  <c r="E160" i="4"/>
  <c r="E151" i="4"/>
  <c r="E142" i="4"/>
  <c r="E133" i="4"/>
  <c r="E128" i="4"/>
  <c r="E123" i="4"/>
  <c r="E118" i="4"/>
  <c r="E113" i="4"/>
  <c r="E535" i="4"/>
  <c r="E512" i="4"/>
  <c r="E338" i="4"/>
  <c r="E315" i="4"/>
  <c r="E306" i="4"/>
  <c r="E297" i="4"/>
  <c r="E288" i="4"/>
  <c r="E265" i="4"/>
  <c r="E256" i="4"/>
  <c r="E247" i="4"/>
  <c r="E238" i="4"/>
  <c r="E215" i="4"/>
  <c r="E206" i="4"/>
  <c r="E197" i="4"/>
  <c r="E188" i="4"/>
  <c r="E165" i="4"/>
  <c r="E156" i="4"/>
  <c r="E147" i="4"/>
  <c r="E547" i="4"/>
  <c r="E520" i="4"/>
  <c r="E497" i="4"/>
  <c r="E480" i="4"/>
  <c r="E476" i="4"/>
  <c r="E472" i="4"/>
  <c r="E455" i="4"/>
  <c r="E451" i="4"/>
  <c r="E447" i="4"/>
  <c r="E430" i="4"/>
  <c r="E426" i="4"/>
  <c r="E422" i="4"/>
  <c r="E405" i="4"/>
  <c r="E401" i="4"/>
  <c r="E397" i="4"/>
  <c r="E380" i="4"/>
  <c r="E376" i="4"/>
  <c r="E372" i="4"/>
  <c r="E355" i="4"/>
  <c r="E351" i="4"/>
  <c r="E347" i="4"/>
  <c r="E320" i="4"/>
  <c r="E311" i="4"/>
  <c r="E302" i="4"/>
  <c r="E293" i="4"/>
  <c r="E270" i="4"/>
  <c r="E261" i="4"/>
  <c r="E252" i="4"/>
  <c r="E243" i="4"/>
  <c r="E220" i="4"/>
  <c r="E211" i="4"/>
  <c r="E202" i="4"/>
  <c r="E193" i="4"/>
  <c r="E170" i="4"/>
  <c r="E161" i="4"/>
  <c r="E152" i="4"/>
  <c r="E143" i="4"/>
  <c r="E129" i="4"/>
  <c r="E124" i="4"/>
  <c r="E119" i="4"/>
  <c r="E114" i="4"/>
  <c r="E109" i="4"/>
  <c r="E104" i="4"/>
  <c r="E99" i="4"/>
  <c r="E94" i="4"/>
  <c r="E89" i="4"/>
  <c r="E84" i="4"/>
  <c r="E79" i="4"/>
  <c r="E74" i="4"/>
  <c r="E69" i="4"/>
  <c r="E64" i="4"/>
  <c r="E59" i="4"/>
  <c r="E54" i="4"/>
  <c r="E49" i="4"/>
  <c r="E44" i="4"/>
  <c r="E39" i="4"/>
  <c r="E34" i="4"/>
  <c r="E29" i="4"/>
  <c r="E24" i="4"/>
  <c r="E19" i="4"/>
  <c r="E14" i="4"/>
  <c r="E9" i="4"/>
  <c r="E4" i="4"/>
  <c r="E225" i="4"/>
  <c r="E216" i="4"/>
  <c r="E207" i="4"/>
  <c r="E198" i="4"/>
  <c r="E157" i="4"/>
  <c r="E47" i="4"/>
  <c r="E42" i="4"/>
  <c r="E37" i="4"/>
  <c r="E7" i="4"/>
  <c r="E532" i="4"/>
  <c r="E505" i="4"/>
  <c r="E325" i="4"/>
  <c r="E316" i="4"/>
  <c r="E307" i="4"/>
  <c r="E298" i="4"/>
  <c r="E275" i="4"/>
  <c r="E266" i="4"/>
  <c r="E257" i="4"/>
  <c r="E248" i="4"/>
  <c r="E175" i="4"/>
  <c r="E166" i="4"/>
  <c r="E148" i="4"/>
  <c r="E32" i="4"/>
  <c r="D10" i="3"/>
  <c r="D24" i="3"/>
  <c r="C25" i="3"/>
  <c r="D14" i="3"/>
  <c r="D25" i="3"/>
  <c r="C32" i="3"/>
  <c r="E8" i="4"/>
  <c r="E33" i="4"/>
  <c r="E58" i="4"/>
  <c r="E83" i="4"/>
  <c r="E108" i="4"/>
  <c r="D8" i="3"/>
  <c r="D13" i="3"/>
  <c r="D18" i="3"/>
  <c r="D23" i="3"/>
  <c r="D28" i="3"/>
  <c r="D33" i="3"/>
  <c r="C7" i="3"/>
  <c r="C12" i="3"/>
  <c r="C17" i="3"/>
  <c r="C22" i="3"/>
  <c r="C27" i="3"/>
</calcChain>
</file>

<file path=xl/sharedStrings.xml><?xml version="1.0" encoding="utf-8"?>
<sst xmlns="http://schemas.openxmlformats.org/spreadsheetml/2006/main" count="3974" uniqueCount="667">
  <si>
    <t>Excel Asta Fantacalcio 2026-27 — Parametrico e Personalizzabile (Ultime Calcio)</t>
  </si>
  <si>
    <t>Come funziona questo file:</t>
  </si>
  <si>
    <t>1) Foglio "Parametri": inserisci il numero di squadre della tua lega, i crediti totali, la composizione</t>
  </si>
  <si>
    <t xml:space="preserve">   delle rose e le regole speciali (bonus/malus). Le celle gialle sono modificabili.</t>
  </si>
  <si>
    <t>2) Foglio "Listone Personalizzato": la quotazione di ogni calciatore si aggiorna automaticamente in base</t>
  </si>
  <si>
    <t xml:space="preserve">   ai parametri scelti (più squadre o più crediti = quotazioni più alte).</t>
  </si>
  <si>
    <t>3) Foglio "Mia Rosa": segna qui i calciatori che acquisti durante l'asta (menu a tendina) e il prezzo</t>
  </si>
  <si>
    <t xml:space="preserve">   pagato: il file calcola in automatico crediti residui e slot ancora liberi per ruolo.</t>
  </si>
  <si>
    <t>4) Foglio "Listone Base": dati di partenza (non modificare), quotazioni riferite a una lega classica</t>
  </si>
  <si>
    <t xml:space="preserve">   da 8 squadre e 500 crediti.</t>
  </si>
  <si>
    <t>Il listone è aggiornato a fine calciomercato (inizio settembre 2026), 554 calciatori delle 20 squadre di Serie A.</t>
  </si>
  <si>
    <t>© 2026 UltimeCalcio.it — Tutti i diritti riservati.
È vietata la riproduzione, distribuzione, estrazione o rielaborazione dei contenuti di
questo documento, anche parziale, tramite tecnologie di intelligenza artificiale (inclusi
sistemi di scraping, addestramento di modelli o ricostruzione automatica dei dati),
senza autorizzazione scritta di UltimeCalcio.it.</t>
  </si>
  <si>
    <t>Parametri della Lega — Excel Asta Fantacalcio 2026-27 (Ultime Calcio)</t>
  </si>
  <si>
    <t>IMPOSTAZIONI GENERALI</t>
  </si>
  <si>
    <t>Numero squadre in lega</t>
  </si>
  <si>
    <t>Da 6 a 20</t>
  </si>
  <si>
    <t>Crediti totali a disposizione</t>
  </si>
  <si>
    <t>Budget per ciascuna squadra</t>
  </si>
  <si>
    <t>COMPOSIZIONE ROSA (slot per ruolo)</t>
  </si>
  <si>
    <t>Portieri (P)</t>
  </si>
  <si>
    <t>Difensori (D)</t>
  </si>
  <si>
    <t>Centrocampisti (C)</t>
  </si>
  <si>
    <t>Attaccanti (A)</t>
  </si>
  <si>
    <t>Totale slot rosa</t>
  </si>
  <si>
    <t>BONUS / MALUS E REGOLE SPECIALI (SI/NO)</t>
  </si>
  <si>
    <t>Modificatore di difesa (bonus squadra)</t>
  </si>
  <si>
    <t>NO</t>
  </si>
  <si>
    <t>Bonus casa (maggiorazione per gare interne)</t>
  </si>
  <si>
    <t>Doppio portiere obbligatorio in formazione</t>
  </si>
  <si>
    <t>Sistema Mantra (multi-ruolo)</t>
  </si>
  <si>
    <t>Ammonizione/Espulsione come malus aggiuntivo</t>
  </si>
  <si>
    <t>FATTORE DI SCALA QUOTAZIONI (calcolato)</t>
  </si>
  <si>
    <t>Fattore crediti (crediti totali / 500)</t>
  </si>
  <si>
    <t>Fattore squadre (numero squadre / 8)</t>
  </si>
  <si>
    <t>Fattore rosa (slot totali / 25)</t>
  </si>
  <si>
    <t>FATTORE DI SCALA COMPLESSIVO</t>
  </si>
  <si>
    <t>Nota: il fattore di scala aumenta le quotazioni quando ci sono più squadre in lega (maggiore competizione sugli stessi calciatori) e/o più crediti/slot a disposizione. Il foglio "Listone Personalizzato" applica automaticamente questo fattore alle quotazioni base (riferite a una lega da 8 squadre e 500 crediti).</t>
  </si>
  <si>
    <t>Mia Rosa — Tracker Asta</t>
  </si>
  <si>
    <t>Ruolo</t>
  </si>
  <si>
    <t>Calciatore (scegli dal menu)</t>
  </si>
  <si>
    <t>Squadra</t>
  </si>
  <si>
    <t>Quotazione Lega</t>
  </si>
  <si>
    <t>Prezzo Pagato</t>
  </si>
  <si>
    <t>RIEPILOGO</t>
  </si>
  <si>
    <t>Crediti totali disponibili</t>
  </si>
  <si>
    <t>Crediti spesi</t>
  </si>
  <si>
    <t>Crediti residui</t>
  </si>
  <si>
    <t>Giocatori acquistati</t>
  </si>
  <si>
    <t>Slot rosa totali (da Parametri)</t>
  </si>
  <si>
    <t>Presi</t>
  </si>
  <si>
    <t>Slot previsti</t>
  </si>
  <si>
    <t>Rimanenti</t>
  </si>
  <si>
    <t>Calciatore</t>
  </si>
  <si>
    <t>R</t>
  </si>
  <si>
    <t>Quotazione Base</t>
  </si>
  <si>
    <t>Quotazione Lega (adattata)</t>
  </si>
  <si>
    <t>Fascia</t>
  </si>
  <si>
    <t>Titolarità</t>
  </si>
  <si>
    <t>Infortunato</t>
  </si>
  <si>
    <t>La colonna 'Quotazione Lega (adattata)' si aggiorna automaticamente cambiando i parametri nel foglio Parametri.</t>
  </si>
  <si>
    <t>Quotazione Base (500cr/8sq)</t>
  </si>
  <si>
    <t>Nuovo Acquisto</t>
  </si>
  <si>
    <t>Indice UC</t>
  </si>
  <si>
    <t>Svilar Mile</t>
  </si>
  <si>
    <t>P</t>
  </si>
  <si>
    <t>Roma</t>
  </si>
  <si>
    <t>Super Top</t>
  </si>
  <si>
    <t>Titolare</t>
  </si>
  <si>
    <t>Martinez Josep</t>
  </si>
  <si>
    <t>Inter</t>
  </si>
  <si>
    <t>Top</t>
  </si>
  <si>
    <t>Carnesecchi Marco</t>
  </si>
  <si>
    <t>Atalanta</t>
  </si>
  <si>
    <t>Maignan Mike</t>
  </si>
  <si>
    <t>Milan</t>
  </si>
  <si>
    <t>Vicario Guglielmo</t>
  </si>
  <si>
    <t>Juventus</t>
  </si>
  <si>
    <t>SI</t>
  </si>
  <si>
    <t>Butez Jean</t>
  </si>
  <si>
    <t>Como</t>
  </si>
  <si>
    <t>Meret Alex</t>
  </si>
  <si>
    <t>Napoli</t>
  </si>
  <si>
    <t>Semitop</t>
  </si>
  <si>
    <t>Mandas Christos</t>
  </si>
  <si>
    <t>Lazio</t>
  </si>
  <si>
    <t>Fascia alta</t>
  </si>
  <si>
    <t>Okoye Maduka</t>
  </si>
  <si>
    <t>Udinese</t>
  </si>
  <si>
    <t>Skorupski Lukasz</t>
  </si>
  <si>
    <t>Bologna</t>
  </si>
  <si>
    <t>De Gea David</t>
  </si>
  <si>
    <t>Fiorentina</t>
  </si>
  <si>
    <t>Fascia media</t>
  </si>
  <si>
    <t>Falcone Wladimiro</t>
  </si>
  <si>
    <t>Lecce</t>
  </si>
  <si>
    <t>Caprile Elia</t>
  </si>
  <si>
    <t>Cagliari</t>
  </si>
  <si>
    <t>Bijlow Justin</t>
  </si>
  <si>
    <t>Genoa</t>
  </si>
  <si>
    <t>Sopra ai low cost</t>
  </si>
  <si>
    <t>Palmisani Lorenzo</t>
  </si>
  <si>
    <t>Frosinone</t>
  </si>
  <si>
    <t>Per leghe numerose</t>
  </si>
  <si>
    <t>Bleve Marco</t>
  </si>
  <si>
    <t>Rosa / Riserva</t>
  </si>
  <si>
    <t>Panchina</t>
  </si>
  <si>
    <t>Borbei Alexandru</t>
  </si>
  <si>
    <t>Christensen Oliver</t>
  </si>
  <si>
    <t>Contini Nikita</t>
  </si>
  <si>
    <t>Corvi Edoardo</t>
  </si>
  <si>
    <t>Parma</t>
  </si>
  <si>
    <t>Daffara Giovanni</t>
  </si>
  <si>
    <t>Desplanches Sebastiano</t>
  </si>
  <si>
    <t>Di Gennaro Raffaele</t>
  </si>
  <si>
    <t>Furlanetto Alessio</t>
  </si>
  <si>
    <t>Ghidotti Simone</t>
  </si>
  <si>
    <t>Gollini Pierluigi</t>
  </si>
  <si>
    <t>Grabara Kamil</t>
  </si>
  <si>
    <t>Grandi Matteo</t>
  </si>
  <si>
    <t>Venezia</t>
  </si>
  <si>
    <t>Happonen Ukko</t>
  </si>
  <si>
    <t>Israel Wibmer Franco</t>
  </si>
  <si>
    <t>Torino</t>
  </si>
  <si>
    <t>Lezzerini Luca</t>
  </si>
  <si>
    <t>Mascardi Diego</t>
  </si>
  <si>
    <t>Milinkovic Savic Vanja</t>
  </si>
  <si>
    <t>Montipò Lorenzo</t>
  </si>
  <si>
    <t>Motta Edoardo</t>
  </si>
  <si>
    <t>Mrozek Bartosz</t>
  </si>
  <si>
    <t>Muric Arijanet</t>
  </si>
  <si>
    <t>Sassuolo</t>
  </si>
  <si>
    <t>Padelli Daniele</t>
  </si>
  <si>
    <t>Paleari Alberto</t>
  </si>
  <si>
    <t>Penev Plamen</t>
  </si>
  <si>
    <t>Perri Lucas</t>
  </si>
  <si>
    <t>Pessina Massimo</t>
  </si>
  <si>
    <t>Piana Edoardo</t>
  </si>
  <si>
    <t>Pinsoglio Carlo</t>
  </si>
  <si>
    <t>Pisseri Matteo</t>
  </si>
  <si>
    <t>Pompei Thomas</t>
  </si>
  <si>
    <t>Pozzi Alessio</t>
  </si>
  <si>
    <t>Provedel Ivan</t>
  </si>
  <si>
    <t>Radunovic Boris</t>
  </si>
  <si>
    <t>Sanchez Robert</t>
  </si>
  <si>
    <t>Satalino Giacomo</t>
  </si>
  <si>
    <t>Sherri Alen</t>
  </si>
  <si>
    <t>Siviero Lapo</t>
  </si>
  <si>
    <t>Sommariva Daniele</t>
  </si>
  <si>
    <t>Sportiello Marco</t>
  </si>
  <si>
    <t>Stankovic Filip</t>
  </si>
  <si>
    <t>Stolz Franz</t>
  </si>
  <si>
    <t>Strajnar Aljaz</t>
  </si>
  <si>
    <t>Monza</t>
  </si>
  <si>
    <t>Terracciano Pietro</t>
  </si>
  <si>
    <t>Thiam Demba</t>
  </si>
  <si>
    <t>Tornqvist Noel</t>
  </si>
  <si>
    <t>Torriani Lorenzo</t>
  </si>
  <si>
    <t>Turati Stefano</t>
  </si>
  <si>
    <t>Vasquez Devis</t>
  </si>
  <si>
    <t>Vigorito Mauro</t>
  </si>
  <si>
    <t>Dimarco Federico</t>
  </si>
  <si>
    <t>D</t>
  </si>
  <si>
    <t>Bremer Glaison</t>
  </si>
  <si>
    <t>Bastoni Alessandro</t>
  </si>
  <si>
    <t>Pavlovic Strahinja</t>
  </si>
  <si>
    <t>Molina Nahuel</t>
  </si>
  <si>
    <t>Solet Oumar</t>
  </si>
  <si>
    <t>Lima Wesley</t>
  </si>
  <si>
    <t>Akanji Manuel Obafemi</t>
  </si>
  <si>
    <t>Kalulu Pierre</t>
  </si>
  <si>
    <t>Spence Djed</t>
  </si>
  <si>
    <t>Di Lorenzo Giovanni</t>
  </si>
  <si>
    <t>Mancini Gianluca</t>
  </si>
  <si>
    <t>Rrahmani Amir</t>
  </si>
  <si>
    <t>Stones John</t>
  </si>
  <si>
    <t>Gila Mario</t>
  </si>
  <si>
    <t>Bisseck Yann Aurel</t>
  </si>
  <si>
    <t>Sotto ai semitop</t>
  </si>
  <si>
    <t>Tavares Nuno</t>
  </si>
  <si>
    <t>Ostigard Leo</t>
  </si>
  <si>
    <t>Naveros Jacobo Ramon</t>
  </si>
  <si>
    <t>Ndicka Evan</t>
  </si>
  <si>
    <t>Spinazzola Leonardo</t>
  </si>
  <si>
    <t>Buongiorno Alessandro</t>
  </si>
  <si>
    <t>Infortunati da monitorare</t>
  </si>
  <si>
    <t>Celik Zeki</t>
  </si>
  <si>
    <t>Zappacosta Davide</t>
  </si>
  <si>
    <t>Chalobah Trevoh</t>
  </si>
  <si>
    <t>Possibili sorprese</t>
  </si>
  <si>
    <t>Lucumì Jhon</t>
  </si>
  <si>
    <t>Couto Yan</t>
  </si>
  <si>
    <t>Hermoso Mario</t>
  </si>
  <si>
    <t>Hien Isak</t>
  </si>
  <si>
    <t>Miranda Juan</t>
  </si>
  <si>
    <t>Vojvoda Mergim</t>
  </si>
  <si>
    <t>Belghali Rafik</t>
  </si>
  <si>
    <t>Koulierakis Konstantinos</t>
  </si>
  <si>
    <t>Valle Alex</t>
  </si>
  <si>
    <t>Delprato Enrico</t>
  </si>
  <si>
    <t>Jimenez Alex</t>
  </si>
  <si>
    <t>Scommesse</t>
  </si>
  <si>
    <t>Kaiki Bruno</t>
  </si>
  <si>
    <t>Kristensen Thomas</t>
  </si>
  <si>
    <t>Mangas Ricardo</t>
  </si>
  <si>
    <t>Obrador Rafa</t>
  </si>
  <si>
    <t>Parisi Fabiano</t>
  </si>
  <si>
    <t>Fortini Niccolo'</t>
  </si>
  <si>
    <t>Kamara Hassane</t>
  </si>
  <si>
    <t>Lulli Emanuele</t>
  </si>
  <si>
    <t>Mitaj Mario</t>
  </si>
  <si>
    <t>Scalvini Giorgio</t>
  </si>
  <si>
    <t>Valdepenas Victor</t>
  </si>
  <si>
    <t>Valeri Emanuele</t>
  </si>
  <si>
    <t>Vasquez Johan</t>
  </si>
  <si>
    <t>Viery Fernandes</t>
  </si>
  <si>
    <t>Abankwah James</t>
  </si>
  <si>
    <t>Akpoguma Kevin</t>
  </si>
  <si>
    <t>A rischio</t>
  </si>
  <si>
    <t>Alhassane Rahim</t>
  </si>
  <si>
    <t>Amey Wisdom</t>
  </si>
  <si>
    <t>Da evitare</t>
  </si>
  <si>
    <t>Antov Valentin</t>
  </si>
  <si>
    <t>Arizala Juan</t>
  </si>
  <si>
    <t>Augusto Carlos</t>
  </si>
  <si>
    <t>Badiashile Benoit</t>
  </si>
  <si>
    <t>Bakoune Adam</t>
  </si>
  <si>
    <t>Balerdi Leonardo</t>
  </si>
  <si>
    <t>Bartesaghi Davide</t>
  </si>
  <si>
    <t>Bella-Kotchap Armel</t>
  </si>
  <si>
    <t>Bellanova Raoul</t>
  </si>
  <si>
    <t>Bernasconi Lorenzo</t>
  </si>
  <si>
    <t>Bertola Nicolo</t>
  </si>
  <si>
    <t>Beukema Sam</t>
  </si>
  <si>
    <t>Biraghi Cristiano</t>
  </si>
  <si>
    <t>Birindelli Samuele</t>
  </si>
  <si>
    <t>Bordon Filipe</t>
  </si>
  <si>
    <t>Bracaglia Gabriele</t>
  </si>
  <si>
    <t>Britschgi Sascha</t>
  </si>
  <si>
    <t>Cabal Juan</t>
  </si>
  <si>
    <t>Caleta-Car Duje</t>
  </si>
  <si>
    <t>Calvani Gabriele</t>
  </si>
  <si>
    <t>Cambiaso Andrea</t>
  </si>
  <si>
    <t>Candé Fali</t>
  </si>
  <si>
    <t>Carboni Andrea</t>
  </si>
  <si>
    <t>Carboni Franco</t>
  </si>
  <si>
    <t>Carlos Diego</t>
  </si>
  <si>
    <t>Casale Nicolo'</t>
  </si>
  <si>
    <t>Cittadini Giorgio</t>
  </si>
  <si>
    <t>Coco Saul</t>
  </si>
  <si>
    <t>Comert Eray</t>
  </si>
  <si>
    <t>Comuzzo Pietro</t>
  </si>
  <si>
    <t>Correia Thierry</t>
  </si>
  <si>
    <t>Da Silva Jose Ze Pedro</t>
  </si>
  <si>
    <t>De Silvestri Lorenzo</t>
  </si>
  <si>
    <t>De Winter Koni</t>
  </si>
  <si>
    <t>Dembélé Ali</t>
  </si>
  <si>
    <t>Diawara Sankhoun</t>
  </si>
  <si>
    <t>Dodo' Domilson</t>
  </si>
  <si>
    <t>Doekhi Danilho</t>
  </si>
  <si>
    <t>Doig Josh</t>
  </si>
  <si>
    <t>Dossena Alberto</t>
  </si>
  <si>
    <t>Dragusin Radu</t>
  </si>
  <si>
    <t>Drameh Cody</t>
  </si>
  <si>
    <t>Drobnic Dominik</t>
  </si>
  <si>
    <t>Ebosse Enzo</t>
  </si>
  <si>
    <t>Ehizibue Kinglsley</t>
  </si>
  <si>
    <t>Estupinan Pervis</t>
  </si>
  <si>
    <t>Fayed Omar</t>
  </si>
  <si>
    <t>Floriani Mussolini Romano</t>
  </si>
  <si>
    <t>Franjic Bartol</t>
  </si>
  <si>
    <t>Gabbia Matteo</t>
  </si>
  <si>
    <t>Gabriel Tiago</t>
  </si>
  <si>
    <t>Gallo Antonino</t>
  </si>
  <si>
    <t>Gaspar Kiolanda</t>
  </si>
  <si>
    <t>Gatti Federico</t>
  </si>
  <si>
    <t>Ghilardi Daniele</t>
  </si>
  <si>
    <t>Goldaniga Edoardo</t>
  </si>
  <si>
    <t>Gomes Ale</t>
  </si>
  <si>
    <t>Hainaut Antoine</t>
  </si>
  <si>
    <t>Halhal Redouane</t>
  </si>
  <si>
    <t>Haps Ridgeciano</t>
  </si>
  <si>
    <t>Heggem Torbjor</t>
  </si>
  <si>
    <t>Helland Eivind</t>
  </si>
  <si>
    <t>Holm Emil</t>
  </si>
  <si>
    <t>Idrissi Riyad</t>
  </si>
  <si>
    <t>Idzes Jay</t>
  </si>
  <si>
    <t>Ismajli Ardian</t>
  </si>
  <si>
    <t>Jean Gaby</t>
  </si>
  <si>
    <t>Jesus Juan</t>
  </si>
  <si>
    <t>Kabasele Christian</t>
  </si>
  <si>
    <t>Kambwala Willy</t>
  </si>
  <si>
    <t>Kelly Lloyd</t>
  </si>
  <si>
    <t>Kempf Marc Oliver</t>
  </si>
  <si>
    <t>Kofler Raphael</t>
  </si>
  <si>
    <t>Kolasinac Sead</t>
  </si>
  <si>
    <t>Kossounou Odilon</t>
  </si>
  <si>
    <t>Kouadio Eddy</t>
  </si>
  <si>
    <t>Lazzari Manuel</t>
  </si>
  <si>
    <t>Leysen Fedde</t>
  </si>
  <si>
    <t>Ligue Junior</t>
  </si>
  <si>
    <t>Lucchesi Lorenzo</t>
  </si>
  <si>
    <t>Marcandalli Alessandro</t>
  </si>
  <si>
    <t>Marianucci Luca</t>
  </si>
  <si>
    <t>Marin Rafa</t>
  </si>
  <si>
    <t>Mario Joao</t>
  </si>
  <si>
    <t>Marusic Adam</t>
  </si>
  <si>
    <t>Maye Yvan</t>
  </si>
  <si>
    <t>Mazzocchi Pasquale</t>
  </si>
  <si>
    <t>Mina Yerry</t>
  </si>
  <si>
    <t>Mohammed Rufai</t>
  </si>
  <si>
    <t>Monterisi Ilario</t>
  </si>
  <si>
    <t>Moreno Matias</t>
  </si>
  <si>
    <t>Ndaba Corrie Richard</t>
  </si>
  <si>
    <t>Ndiaye Abdoulaye</t>
  </si>
  <si>
    <t>Obert Adam</t>
  </si>
  <si>
    <t>Odenthal Cas</t>
  </si>
  <si>
    <t>Olivera Mathias</t>
  </si>
  <si>
    <t>Otoa Sebastian</t>
  </si>
  <si>
    <t>Oyono Anthony</t>
  </si>
  <si>
    <t>Palma Matteo</t>
  </si>
  <si>
    <t>Patric Patricio Gabarron</t>
  </si>
  <si>
    <t>Patterson Nathan</t>
  </si>
  <si>
    <t>Pavard Benjamin</t>
  </si>
  <si>
    <t>Paz Yeferson</t>
  </si>
  <si>
    <t>Pedraza Alfonso</t>
  </si>
  <si>
    <t>Pellegrini Luca</t>
  </si>
  <si>
    <t>Pieragnolo Edoardo</t>
  </si>
  <si>
    <t>Pongracic Marin</t>
  </si>
  <si>
    <t>Provstgaard Oliver</t>
  </si>
  <si>
    <t>Puczka David</t>
  </si>
  <si>
    <t>Ranieri Luca</t>
  </si>
  <si>
    <t>Rensch Devyne</t>
  </si>
  <si>
    <t>Rodriguez Juan</t>
  </si>
  <si>
    <t>Rodriguez Ricardo</t>
  </si>
  <si>
    <t>Rugani Daniele</t>
  </si>
  <si>
    <t>Sabelli Stefano</t>
  </si>
  <si>
    <t>Sagrado Richie</t>
  </si>
  <si>
    <t>Schingtienne Joel</t>
  </si>
  <si>
    <t>Siebert Jamil</t>
  </si>
  <si>
    <t>Smolcic Ivan</t>
  </si>
  <si>
    <t>Sugawara Yukinari</t>
  </si>
  <si>
    <t>Sutalo Josip</t>
  </si>
  <si>
    <t>Sverko Marin</t>
  </si>
  <si>
    <t>Tchato Enzo</t>
  </si>
  <si>
    <t>Terracciano Filippo</t>
  </si>
  <si>
    <t>Terzic Aleksa</t>
  </si>
  <si>
    <t>Theate Arthur</t>
  </si>
  <si>
    <t>Tomori Fikayo</t>
  </si>
  <si>
    <t>Troilo Mariano</t>
  </si>
  <si>
    <t>Ubani Marlon</t>
  </si>
  <si>
    <t>Valenti Lautaro</t>
  </si>
  <si>
    <t>Van Der Brempt Ignace</t>
  </si>
  <si>
    <t>Veiga Danilo</t>
  </si>
  <si>
    <t>Vitik Martin</t>
  </si>
  <si>
    <t>Walukiewicz Sebastian</t>
  </si>
  <si>
    <t>Zalewski Nicola</t>
  </si>
  <si>
    <t>Zanoli Alessandro</t>
  </si>
  <si>
    <t>Ziolkowski Jan</t>
  </si>
  <si>
    <t>Zortea Nadir</t>
  </si>
  <si>
    <t>Paz Nico</t>
  </si>
  <si>
    <t>C</t>
  </si>
  <si>
    <t>Calhanoglu Hakan</t>
  </si>
  <si>
    <t>Mctominay Scott</t>
  </si>
  <si>
    <t>Orsolini Riccardo</t>
  </si>
  <si>
    <t>Pulisic Christian</t>
  </si>
  <si>
    <t>Baturina Martin</t>
  </si>
  <si>
    <t>Rabiot Adrien</t>
  </si>
  <si>
    <t>De Bruyne Kevin</t>
  </si>
  <si>
    <t>Frattesi Davide</t>
  </si>
  <si>
    <t>Zaniolo Nicolo'</t>
  </si>
  <si>
    <t>Zaccagni Mattia</t>
  </si>
  <si>
    <t>Mora Rodrigo</t>
  </si>
  <si>
    <t>Atta Arthur</t>
  </si>
  <si>
    <t>Kessiè Frank</t>
  </si>
  <si>
    <t>Vlasic Nikola</t>
  </si>
  <si>
    <t>Mckennie Weston</t>
  </si>
  <si>
    <t>Zielinski Piotr</t>
  </si>
  <si>
    <t>Jones Curtis</t>
  </si>
  <si>
    <t>Rowe Jonathan David Henry</t>
  </si>
  <si>
    <t>Barella Nicolo'</t>
  </si>
  <si>
    <t>Da Cunha Lucas</t>
  </si>
  <si>
    <t>Taylor Kenneth</t>
  </si>
  <si>
    <t>Gudmundsson Albert</t>
  </si>
  <si>
    <t>Ekkelenkamp Jurgen Peter</t>
  </si>
  <si>
    <t>Samardzic Lazar</t>
  </si>
  <si>
    <t>Kone Manu</t>
  </si>
  <si>
    <t>Modric Luka</t>
  </si>
  <si>
    <t>Moreira Diego</t>
  </si>
  <si>
    <t>Chukwueze Samuel</t>
  </si>
  <si>
    <t>Politano Matteo</t>
  </si>
  <si>
    <t>Thuram Khephren</t>
  </si>
  <si>
    <t>Diouf Andy Alune</t>
  </si>
  <si>
    <t>Milla Luis</t>
  </si>
  <si>
    <t>Pisilli Niccolo</t>
  </si>
  <si>
    <t>Baldanzi Tommaso</t>
  </si>
  <si>
    <t>Cacciamani Alessio</t>
  </si>
  <si>
    <t>De Ketelaere Charles</t>
  </si>
  <si>
    <t>Ederson Dos Santos</t>
  </si>
  <si>
    <t>Thorstvedt Kristian</t>
  </si>
  <si>
    <t>Adzic Vasilije</t>
  </si>
  <si>
    <t>Bernardeschi Federico</t>
  </si>
  <si>
    <t>Liberali Mattia</t>
  </si>
  <si>
    <t>Ndour Cher</t>
  </si>
  <si>
    <t>Oulai Christ Inao</t>
  </si>
  <si>
    <t>Perrone Maximo</t>
  </si>
  <si>
    <t>Pessina Matteo</t>
  </si>
  <si>
    <t>Romano Alessandro</t>
  </si>
  <si>
    <t>Saelemaekers Alexis</t>
  </si>
  <si>
    <t>Sarr Pape Matar</t>
  </si>
  <si>
    <t>Adopo Michel</t>
  </si>
  <si>
    <t>Amondarain Mikel</t>
  </si>
  <si>
    <t>Bakola Darryl</t>
  </si>
  <si>
    <t>Basic Toma</t>
  </si>
  <si>
    <t>Braganca Daniel</t>
  </si>
  <si>
    <t>Busio Gianluca</t>
  </si>
  <si>
    <t>Calò Giacomo</t>
  </si>
  <si>
    <t>Casadei Cesare</t>
  </si>
  <si>
    <t>Cichella Matteo</t>
  </si>
  <si>
    <t>Ciurria Patrick</t>
  </si>
  <si>
    <t>Colpani Andrea</t>
  </si>
  <si>
    <t>Comotto Christian</t>
  </si>
  <si>
    <t>Coulibaly Lassana</t>
  </si>
  <si>
    <t>Cristante Bryan</t>
  </si>
  <si>
    <t>Dele-Bashiru Fisayo</t>
  </si>
  <si>
    <t>Elmas Eljif</t>
  </si>
  <si>
    <t>Fazzini Jacopo</t>
  </si>
  <si>
    <t>Ferguson Lewis</t>
  </si>
  <si>
    <t>Fernandez Toni</t>
  </si>
  <si>
    <t>Frendrup Morten</t>
  </si>
  <si>
    <t>Gaetano Gianluca</t>
  </si>
  <si>
    <t>Gagliardini Roberto</t>
  </si>
  <si>
    <t>Gandelman Omri</t>
  </si>
  <si>
    <t>Gomez Unai</t>
  </si>
  <si>
    <t>Hasa Luis</t>
  </si>
  <si>
    <t>Henrique Luis</t>
  </si>
  <si>
    <t>Jashari Ardon</t>
  </si>
  <si>
    <t>Karlstrom Jesper</t>
  </si>
  <si>
    <t>Keita Mandela</t>
  </si>
  <si>
    <t>Koné Ismael</t>
  </si>
  <si>
    <t>Lobotka Stanislav</t>
  </si>
  <si>
    <t>Locatelli Manuel</t>
  </si>
  <si>
    <t>Luiz Douglas</t>
  </si>
  <si>
    <t>Maldini Daniel</t>
  </si>
  <si>
    <t>Mandragora Rolando</t>
  </si>
  <si>
    <t>Matic Nemanja</t>
  </si>
  <si>
    <t>Meichtry Franz-Ethan</t>
  </si>
  <si>
    <t>Monteiro Joel</t>
  </si>
  <si>
    <t>Moro Nikola</t>
  </si>
  <si>
    <t>Neres David</t>
  </si>
  <si>
    <t>Ngom Oumar</t>
  </si>
  <si>
    <t>Oristanio Gaetano</t>
  </si>
  <si>
    <t>Perez Kike</t>
  </si>
  <si>
    <t>Piotrowski Jakub</t>
  </si>
  <si>
    <t>Pobega Tommaso</t>
  </si>
  <si>
    <t>Ricci Samuele</t>
  </si>
  <si>
    <t>Rovella Nicolo</t>
  </si>
  <si>
    <t>Schmid Romano</t>
  </si>
  <si>
    <t>Sohm Simon</t>
  </si>
  <si>
    <t>Sow Djibril</t>
  </si>
  <si>
    <t>Sucic Petar</t>
  </si>
  <si>
    <t>Sulemana Ibrahim</t>
  </si>
  <si>
    <t>Touré Idrissa</t>
  </si>
  <si>
    <t>Traore Hamed</t>
  </si>
  <si>
    <t>Winks Harry</t>
  </si>
  <si>
    <t>Akinsanmiro Ebenezer</t>
  </si>
  <si>
    <t>Amorim Alexsandro</t>
  </si>
  <si>
    <t>Anjorin Tino</t>
  </si>
  <si>
    <t>Azzouzi Anouar El</t>
  </si>
  <si>
    <t>Belahyane Reda</t>
  </si>
  <si>
    <t>Berisha Medon</t>
  </si>
  <si>
    <t>Bernabe Adrian</t>
  </si>
  <si>
    <t>Boloca Daniel</t>
  </si>
  <si>
    <t>Brescianini Marco</t>
  </si>
  <si>
    <t>Caqueret Maxence</t>
  </si>
  <si>
    <t>Cataldi Danilo</t>
  </si>
  <si>
    <t>Chakvetadzeâ Giorgi</t>
  </si>
  <si>
    <t>Cinquegrano Simone</t>
  </si>
  <si>
    <t>Cissé Alphadjo</t>
  </si>
  <si>
    <t>Colombo Leonardo</t>
  </si>
  <si>
    <t>Cremaschi Benja</t>
  </si>
  <si>
    <t>Dagasso Matteo</t>
  </si>
  <si>
    <t>De Roon Marten</t>
  </si>
  <si>
    <t>Deiola Alessandro</t>
  </si>
  <si>
    <t>Duncan Alfred</t>
  </si>
  <si>
    <t>El Azzouzi Oussama</t>
  </si>
  <si>
    <t>El Haddad Saad</t>
  </si>
  <si>
    <t>Ellertsson Mikael Egill</t>
  </si>
  <si>
    <t>Fabbian Giovanni</t>
  </si>
  <si>
    <t>Fadera Alieu</t>
  </si>
  <si>
    <t>Fagioli Nicolò</t>
  </si>
  <si>
    <t>Fanne Lamine</t>
  </si>
  <si>
    <t>Favasuli Costantino</t>
  </si>
  <si>
    <t>Felici Mattia</t>
  </si>
  <si>
    <t>Fitz-Jim Kian</t>
  </si>
  <si>
    <t>Fofana Sadik</t>
  </si>
  <si>
    <t>Folorunsho Michael</t>
  </si>
  <si>
    <t>Forson Omari</t>
  </si>
  <si>
    <t>Galassi Bruno</t>
  </si>
  <si>
    <t>Gelli Francesco</t>
  </si>
  <si>
    <t>Ghion Andrea</t>
  </si>
  <si>
    <t>Gilmour Billy</t>
  </si>
  <si>
    <t>Gineitis Gvidas</t>
  </si>
  <si>
    <t>Gorter Olaf</t>
  </si>
  <si>
    <t>Grillitsch Florian</t>
  </si>
  <si>
    <t>Helgason Thorir J.</t>
  </si>
  <si>
    <t>Ilic Ivan</t>
  </si>
  <si>
    <t>Ilkhan Emirhan</t>
  </si>
  <si>
    <t>Kaba Mohamed</t>
  </si>
  <si>
    <t>Konate Abdou-Salam</t>
  </si>
  <si>
    <t>Kone Ben Lhassine</t>
  </si>
  <si>
    <t>Koopmeiners Teun</t>
  </si>
  <si>
    <t>Koutsoupias Ilias</t>
  </si>
  <si>
    <t>Kovac Niko</t>
  </si>
  <si>
    <t>Lahdo Adrian</t>
  </si>
  <si>
    <t>Lipani Luca</t>
  </si>
  <si>
    <t>Liteta Joseph</t>
  </si>
  <si>
    <t>Loftus-Cheek Ruben</t>
  </si>
  <si>
    <t>Lovric Sandi</t>
  </si>
  <si>
    <t>Luongo Andrea</t>
  </si>
  <si>
    <t>Maleh Youssef</t>
  </si>
  <si>
    <t>Masini Patrizio</t>
  </si>
  <si>
    <t>Massolinâ Yanis</t>
  </si>
  <si>
    <t>Messias Junior</t>
  </si>
  <si>
    <t>Miller Lennon Lee</t>
  </si>
  <si>
    <t>Mkhitaryan Henrikh</t>
  </si>
  <si>
    <t>Mout Mathis</t>
  </si>
  <si>
    <t>Musah Yunus</t>
  </si>
  <si>
    <t>Nicolussi Caviglia Hans</t>
  </si>
  <si>
    <t>Odgaard Jens</t>
  </si>
  <si>
    <t>Ondoa Foe</t>
  </si>
  <si>
    <t>Ordonez Christian Nahuel</t>
  </si>
  <si>
    <t>Panada Simone</t>
  </si>
  <si>
    <t>Pasalic Mario</t>
  </si>
  <si>
    <t>Pejicic David</t>
  </si>
  <si>
    <t>Pellegrini Lorenzo</t>
  </si>
  <si>
    <t>Przyborek Adrian</t>
  </si>
  <si>
    <t>Stankovic Aleksandar</t>
  </si>
  <si>
    <t>Vergara Antonio</t>
  </si>
  <si>
    <t>Volpato Cristian</t>
  </si>
  <si>
    <t>Wiafe Samuel</t>
  </si>
  <si>
    <t>Yeboah John</t>
  </si>
  <si>
    <t>Zarraga Oier</t>
  </si>
  <si>
    <t>Zerbin Alessio</t>
  </si>
  <si>
    <t>Zhegrova Edon</t>
  </si>
  <si>
    <t>Malen Donyell</t>
  </si>
  <si>
    <t>A</t>
  </si>
  <si>
    <t>Martinez Lautaro</t>
  </si>
  <si>
    <t>Ramos Goncalo</t>
  </si>
  <si>
    <t>Thuram Marcus</t>
  </si>
  <si>
    <t>Hojlund Rasmus</t>
  </si>
  <si>
    <t>Kean Moise</t>
  </si>
  <si>
    <t>Douvikas Anastasios</t>
  </si>
  <si>
    <t>Kolo Muani Randal</t>
  </si>
  <si>
    <t>Davis Keinan</t>
  </si>
  <si>
    <t>Mastantuono Franco</t>
  </si>
  <si>
    <t>Scamacca Gianluca</t>
  </si>
  <si>
    <t>Alajbegovic Kerim</t>
  </si>
  <si>
    <t>Woltemade Nick</t>
  </si>
  <si>
    <t>Conceicao Francisco</t>
  </si>
  <si>
    <t>Esposito Francesco Pio</t>
  </si>
  <si>
    <t>Dybala Paulo</t>
  </si>
  <si>
    <t>Krstovic Nikola</t>
  </si>
  <si>
    <t>Berardi Domenico</t>
  </si>
  <si>
    <t>Beto Norberto Betuncal</t>
  </si>
  <si>
    <t>Pinamonti Andrea</t>
  </si>
  <si>
    <t>Simeone Giovanni</t>
  </si>
  <si>
    <t>Isaksen Gustav</t>
  </si>
  <si>
    <t>Adams Akor</t>
  </si>
  <si>
    <t>Yildiz Kenan</t>
  </si>
  <si>
    <t>Goncalves Pedro</t>
  </si>
  <si>
    <t>Varela Gustavo</t>
  </si>
  <si>
    <t>Mbangula Samuel</t>
  </si>
  <si>
    <t>Diao Assane</t>
  </si>
  <si>
    <t>Dovbyk Artem</t>
  </si>
  <si>
    <t>El Shaarawy Stephan</t>
  </si>
  <si>
    <t>Santos Alisson</t>
  </si>
  <si>
    <t>Colombo Lorenzo</t>
  </si>
  <si>
    <t>Esposito Sebastiano</t>
  </si>
  <si>
    <t>Kvernadze Giorgi</t>
  </si>
  <si>
    <t>Laurientè Armand</t>
  </si>
  <si>
    <t>Osei Addai Jayden</t>
  </si>
  <si>
    <t>Raimondo Antonio</t>
  </si>
  <si>
    <t>Raspadori Giacomo</t>
  </si>
  <si>
    <t>Adams Ché</t>
  </si>
  <si>
    <t>Birligea Daniel</t>
  </si>
  <si>
    <t>Bobcek Tomas</t>
  </si>
  <si>
    <t>Borrelli Gennaro</t>
  </si>
  <si>
    <t>Bowie Kieron</t>
  </si>
  <si>
    <t>Camarda Francesco</t>
  </si>
  <si>
    <t>Cambiaghi Nicolo</t>
  </si>
  <si>
    <t>Carlos Kevin</t>
  </si>
  <si>
    <t>Castro Santiago</t>
  </si>
  <si>
    <t>Cutrone Patrick</t>
  </si>
  <si>
    <t>Dominguez Benja</t>
  </si>
  <si>
    <t>Elphege Nesta</t>
  </si>
  <si>
    <t>Frigan Matija</t>
  </si>
  <si>
    <t>Geubbels Willem</t>
  </si>
  <si>
    <t>Ghedjemis Fares</t>
  </si>
  <si>
    <t>Gnonto Wilfried</t>
  </si>
  <si>
    <t>Hutchinson Omari</t>
  </si>
  <si>
    <t>Kulenovic Sandro</t>
  </si>
  <si>
    <t>Mendy Paul</t>
  </si>
  <si>
    <t>N'Dri Konan</t>
  </si>
  <si>
    <t>Ngonge Cyril</t>
  </si>
  <si>
    <t>Njie Alieu</t>
  </si>
  <si>
    <t>Nzola M'Bala</t>
  </si>
  <si>
    <t>Osmajic Milutin</t>
  </si>
  <si>
    <t>Pellegrino Mateo</t>
  </si>
  <si>
    <t>Piccoli Roberto</t>
  </si>
  <si>
    <t>Pierotti Santiago Daniel</t>
  </si>
  <si>
    <t>Rodriguez Jesus</t>
  </si>
  <si>
    <t>Romero David</t>
  </si>
  <si>
    <t>Soule' Matias</t>
  </si>
  <si>
    <t>Sulemana Kamaldeen</t>
  </si>
  <si>
    <t>Toure El Bilal</t>
  </si>
  <si>
    <t>Vitinha Vitor Manuel</t>
  </si>
  <si>
    <t>Aboukhlal Zakaria</t>
  </si>
  <si>
    <t>Adorante Andrea</t>
  </si>
  <si>
    <t>Almqvist Pontus</t>
  </si>
  <si>
    <t>Balde Keita</t>
  </si>
  <si>
    <t>Bayo Vakoun</t>
  </si>
  <si>
    <t>Boga Jeremie</t>
  </si>
  <si>
    <t>Bonny Ange-Yoan</t>
  </si>
  <si>
    <t>Cancellieri Matteo</t>
  </si>
  <si>
    <t>Cichero Alejandro</t>
  </si>
  <si>
    <t>Ciervo Riccardo</t>
  </si>
  <si>
    <t>Croci Federico</t>
  </si>
  <si>
    <t>Diallo Ousmane</t>
  </si>
  <si>
    <t>Ekhator Osayuki Jeff</t>
  </si>
  <si>
    <t>Enem Jay</t>
  </si>
  <si>
    <t>Fatah Amar</t>
  </si>
  <si>
    <t>Fini Seydou</t>
  </si>
  <si>
    <t>Gonzalez Nicolas</t>
  </si>
  <si>
    <t>Gueye Idrissa</t>
  </si>
  <si>
    <t>Havel Elias</t>
  </si>
  <si>
    <t>Jovanovic Lazar</t>
  </si>
  <si>
    <t>Jovic Milos</t>
  </si>
  <si>
    <t>Junior Robinho</t>
  </si>
  <si>
    <t>Laerke Hjalte</t>
  </si>
  <si>
    <t>Lang Noa Noell</t>
  </si>
  <si>
    <t>Lauberbach Lion</t>
  </si>
  <si>
    <t>Lisman Kornel</t>
  </si>
  <si>
    <t>Lontani Simone</t>
  </si>
  <si>
    <t>Lucca Lorenzo</t>
  </si>
  <si>
    <t>Milik Arkadiusz</t>
  </si>
  <si>
    <t>Mota Carvalho Dany</t>
  </si>
  <si>
    <t>Noslin Tijjani</t>
  </si>
  <si>
    <t>Nuredini Joi</t>
  </si>
  <si>
    <t>Pellegri Pietro</t>
  </si>
  <si>
    <t>Pierini Nicholas</t>
  </si>
  <si>
    <t>Robinson Jay</t>
  </si>
  <si>
    <t>Rrahmani Albion</t>
  </si>
  <si>
    <t>Skjellerup Laurs</t>
  </si>
  <si>
    <t>Stulic Nikola</t>
  </si>
  <si>
    <t>Trepy Yael</t>
  </si>
  <si>
    <t>Venturino Lorenzo</t>
  </si>
  <si>
    <t>Zapata Duvan</t>
  </si>
  <si>
    <t>Zeballos Exequiel</t>
  </si>
  <si>
    <t>Colonna1</t>
  </si>
  <si>
    <t>Colonna2</t>
  </si>
  <si>
    <t>Colonna3</t>
  </si>
  <si>
    <t>Colonna4</t>
  </si>
  <si>
    <t>Colonna5</t>
  </si>
  <si>
    <t>Colonna6</t>
  </si>
  <si>
    <t>Colonna7</t>
  </si>
  <si>
    <t>Colonna8</t>
  </si>
  <si>
    <t>Colonna9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</si>
</sst>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4"/>
      <color rgb="FF011E57"/>
      <name val="Arial"/>
      <charset val="1"/>
    </font>
    <font>
      <sz val="11"/>
      <name val="Arial"/>
      <charset val="1"/>
    </font>
    <font>
      <i/>
      <sz val="9"/>
      <color rgb="FF011E57"/>
      <name val="Arial"/>
      <charset val="1"/>
    </font>
    <font>
      <b/>
      <sz val="12"/>
      <color rgb="FF0056FC"/>
      <name val="Arial"/>
      <charset val="1"/>
    </font>
    <font>
      <b/>
      <sz val="11"/>
      <color rgb="FF0000FF"/>
      <name val="Arial"/>
      <charset val="1"/>
    </font>
    <font>
      <i/>
      <sz val="9"/>
      <color rgb="FF808080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2"/>
      <color rgb="FF45B92A"/>
      <name val="Arial"/>
      <charset val="1"/>
    </font>
    <font>
      <b/>
      <sz val="9"/>
      <name val="Arial"/>
      <charset val="1"/>
    </font>
    <font>
      <i/>
      <sz val="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11E57"/>
        <bgColor rgb="FF00008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0" borderId="0" xfId="0" applyFont="1"/>
    <xf numFmtId="0" fontId="7" fillId="0" borderId="1" xfId="0" applyFont="1" applyBorder="1"/>
    <xf numFmtId="2" fontId="0" fillId="0" borderId="1" xfId="0" applyNumberFormat="1" applyBorder="1"/>
    <xf numFmtId="0" fontId="7" fillId="0" borderId="0" xfId="0" applyFont="1"/>
    <xf numFmtId="2" fontId="7" fillId="0" borderId="1" xfId="0" applyNumberFormat="1" applyFont="1" applyBorder="1"/>
    <xf numFmtId="0" fontId="8" fillId="3" borderId="0" xfId="0" applyFont="1" applyFill="1"/>
    <xf numFmtId="0" fontId="9" fillId="0" borderId="1" xfId="0" applyFont="1" applyBorder="1"/>
    <xf numFmtId="0" fontId="9" fillId="2" borderId="1" xfId="0" applyFont="1" applyFill="1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56F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11E57"/>
      <rgbColor rgb="FF45B92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2855520</xdr:colOff>
      <xdr:row>4</xdr:row>
      <xdr:rowOff>159840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855520" cy="950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394560</xdr:colOff>
      <xdr:row>2</xdr:row>
      <xdr:rowOff>122040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07880" y="0"/>
          <a:ext cx="1617480" cy="531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8</xdr:col>
      <xdr:colOff>394560</xdr:colOff>
      <xdr:row>2</xdr:row>
      <xdr:rowOff>122040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86560" y="0"/>
          <a:ext cx="1617480" cy="531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66960</xdr:colOff>
      <xdr:row>0</xdr:row>
      <xdr:rowOff>531720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480" cy="531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66960</xdr:colOff>
      <xdr:row>0</xdr:row>
      <xdr:rowOff>531720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17480" cy="53172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bl_ListonePers" displayName="Tbl_ListonePers" ref="A1:H555" totalsRowShown="0">
  <autoFilter ref="A1:H555" xr:uid="{00000000-0009-0000-0100-000002000000}"/>
  <tableColumns count="8">
    <tableColumn id="1" xr3:uid="{00000000-0010-0000-0000-000001000000}" name="Colonna1"/>
    <tableColumn id="2" xr3:uid="{00000000-0010-0000-0000-000002000000}" name="Colonna2"/>
    <tableColumn id="3" xr3:uid="{00000000-0010-0000-0000-000003000000}" name="Colonna3"/>
    <tableColumn id="4" xr3:uid="{00000000-0010-0000-0000-000004000000}" name="Colonna4"/>
    <tableColumn id="5" xr3:uid="{00000000-0010-0000-0000-000005000000}" name="Colonna5"/>
    <tableColumn id="6" xr3:uid="{00000000-0010-0000-0000-000006000000}" name="Colonna6"/>
    <tableColumn id="7" xr3:uid="{00000000-0010-0000-0000-000007000000}" name="Colonna7"/>
    <tableColumn id="8" xr3:uid="{00000000-0010-0000-0000-000008000000}" name="Colonna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bl_ListoneBase" displayName="Tbl_ListoneBase" ref="A1:I555" totalsRowShown="0">
  <autoFilter ref="A1:I555" xr:uid="{00000000-0009-0000-0100-000001000000}"/>
  <tableColumns count="9">
    <tableColumn id="1" xr3:uid="{00000000-0010-0000-0100-000001000000}" name="Colonna1"/>
    <tableColumn id="2" xr3:uid="{00000000-0010-0000-0100-000002000000}" name="Colonna2"/>
    <tableColumn id="3" xr3:uid="{00000000-0010-0000-0100-000003000000}" name="Colonna3"/>
    <tableColumn id="4" xr3:uid="{00000000-0010-0000-0100-000004000000}" name="Colonna4"/>
    <tableColumn id="5" xr3:uid="{00000000-0010-0000-0100-000005000000}" name="Colonna5"/>
    <tableColumn id="6" xr3:uid="{00000000-0010-0000-0100-000006000000}" name="Colonna6"/>
    <tableColumn id="7" xr3:uid="{00000000-0010-0000-0100-000007000000}" name="Colonna7"/>
    <tableColumn id="8" xr3:uid="{00000000-0010-0000-0100-000008000000}" name="Colonna8"/>
    <tableColumn id="9" xr3:uid="{00000000-0010-0000-0100-000009000000}" name="Colonna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56FC"/>
  </sheetPr>
  <dimension ref="A1:F20"/>
  <sheetViews>
    <sheetView tabSelected="1" zoomScaleNormal="100" workbookViewId="0"/>
  </sheetViews>
  <sheetFormatPr baseColWidth="10" defaultColWidth="8.6640625" defaultRowHeight="15" x14ac:dyDescent="0.2"/>
  <cols>
    <col min="1" max="1" width="100" customWidth="1"/>
  </cols>
  <sheetData>
    <row r="1" spans="1:1" ht="17.25" customHeight="1" x14ac:dyDescent="0.2"/>
    <row r="2" spans="1:1" ht="15" customHeight="1" x14ac:dyDescent="0.2"/>
    <row r="3" spans="1:1" ht="15" customHeight="1" x14ac:dyDescent="0.2"/>
    <row r="4" spans="1:1" ht="15" customHeight="1" x14ac:dyDescent="0.2"/>
    <row r="5" spans="1:1" ht="15" customHeight="1" x14ac:dyDescent="0.2"/>
    <row r="6" spans="1:1" ht="15" customHeight="1" x14ac:dyDescent="0.2"/>
    <row r="7" spans="1:1" ht="15" customHeight="1" x14ac:dyDescent="0.2">
      <c r="A7" s="4" t="s">
        <v>0</v>
      </c>
    </row>
    <row r="8" spans="1:1" ht="15" customHeight="1" x14ac:dyDescent="0.2">
      <c r="A8" s="5"/>
    </row>
    <row r="9" spans="1:1" ht="15" customHeight="1" x14ac:dyDescent="0.2">
      <c r="A9" s="5" t="s">
        <v>1</v>
      </c>
    </row>
    <row r="10" spans="1:1" ht="15" customHeight="1" x14ac:dyDescent="0.2">
      <c r="A10" s="5" t="s">
        <v>2</v>
      </c>
    </row>
    <row r="11" spans="1:1" ht="15" customHeight="1" x14ac:dyDescent="0.2">
      <c r="A11" s="5" t="s">
        <v>3</v>
      </c>
    </row>
    <row r="12" spans="1:1" ht="15" customHeight="1" x14ac:dyDescent="0.2">
      <c r="A12" s="5" t="s">
        <v>4</v>
      </c>
    </row>
    <row r="13" spans="1:1" ht="15" customHeight="1" x14ac:dyDescent="0.2">
      <c r="A13" s="5" t="s">
        <v>5</v>
      </c>
    </row>
    <row r="14" spans="1:1" ht="15" customHeight="1" x14ac:dyDescent="0.2">
      <c r="A14" s="5" t="s">
        <v>6</v>
      </c>
    </row>
    <row r="15" spans="1:1" ht="15" customHeight="1" x14ac:dyDescent="0.2">
      <c r="A15" s="5" t="s">
        <v>7</v>
      </c>
    </row>
    <row r="16" spans="1:1" ht="15" customHeight="1" x14ac:dyDescent="0.2">
      <c r="A16" s="5" t="s">
        <v>8</v>
      </c>
    </row>
    <row r="17" spans="1:6" ht="15" customHeight="1" x14ac:dyDescent="0.2">
      <c r="A17" s="5" t="s">
        <v>9</v>
      </c>
    </row>
    <row r="18" spans="1:6" ht="15" customHeight="1" x14ac:dyDescent="0.2">
      <c r="A18" s="5"/>
    </row>
    <row r="19" spans="1:6" ht="15" customHeight="1" x14ac:dyDescent="0.2">
      <c r="A19" s="5" t="s">
        <v>10</v>
      </c>
    </row>
    <row r="20" spans="1:6" ht="69.75" customHeight="1" x14ac:dyDescent="0.2">
      <c r="A20" s="3" t="s">
        <v>11</v>
      </c>
      <c r="B20" s="3"/>
      <c r="C20" s="3"/>
      <c r="D20" s="3"/>
      <c r="E20" s="3"/>
      <c r="F20" s="3"/>
    </row>
  </sheetData>
  <mergeCells count="1">
    <mergeCell ref="A20:F20"/>
  </mergeCells>
  <pageMargins left="0.75" right="0.75" top="1" bottom="1" header="0.511811023622047" footer="0.51180555555555596"/>
  <pageSetup paperSize="9" orientation="portrait" horizontalDpi="300" verticalDpi="300"/>
  <headerFooter>
    <oddFooter>&amp;L&amp;7 © 2026 UltimeCalcio.it - Vietata la riproduzione e l'uso con tecnologie AI senza autorizzazione&amp;R&amp;7 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5B92A"/>
    <pageSetUpPr fitToPage="1"/>
  </sheetPr>
  <dimension ref="A1:F27"/>
  <sheetViews>
    <sheetView zoomScaleNormal="100" workbookViewId="0"/>
  </sheetViews>
  <sheetFormatPr baseColWidth="10" defaultColWidth="8.6640625" defaultRowHeight="15" x14ac:dyDescent="0.2"/>
  <cols>
    <col min="1" max="1" width="42" customWidth="1"/>
    <col min="2" max="2" width="14" customWidth="1"/>
    <col min="4" max="4" width="30" customWidth="1"/>
  </cols>
  <sheetData>
    <row r="1" spans="1:4" ht="17.25" customHeight="1" x14ac:dyDescent="0.2">
      <c r="A1" s="2" t="s">
        <v>12</v>
      </c>
      <c r="B1" s="2"/>
      <c r="C1" s="2"/>
      <c r="D1" s="2"/>
    </row>
    <row r="3" spans="1:4" ht="15" customHeight="1" x14ac:dyDescent="0.2">
      <c r="A3" s="6" t="s">
        <v>13</v>
      </c>
    </row>
    <row r="4" spans="1:4" ht="15" customHeight="1" x14ac:dyDescent="0.2">
      <c r="A4" s="5" t="s">
        <v>14</v>
      </c>
      <c r="B4" s="7">
        <v>8</v>
      </c>
      <c r="D4" s="8" t="s">
        <v>15</v>
      </c>
    </row>
    <row r="5" spans="1:4" ht="15" customHeight="1" x14ac:dyDescent="0.2">
      <c r="A5" s="5" t="s">
        <v>16</v>
      </c>
      <c r="B5" s="7">
        <v>500</v>
      </c>
      <c r="D5" s="8" t="s">
        <v>17</v>
      </c>
    </row>
    <row r="7" spans="1:4" ht="15" customHeight="1" x14ac:dyDescent="0.2">
      <c r="A7" s="6" t="s">
        <v>18</v>
      </c>
    </row>
    <row r="8" spans="1:4" ht="15" customHeight="1" x14ac:dyDescent="0.2">
      <c r="A8" s="5" t="s">
        <v>19</v>
      </c>
      <c r="B8" s="7">
        <v>3</v>
      </c>
    </row>
    <row r="9" spans="1:4" ht="15" customHeight="1" x14ac:dyDescent="0.2">
      <c r="A9" s="5" t="s">
        <v>20</v>
      </c>
      <c r="B9" s="7">
        <v>8</v>
      </c>
    </row>
    <row r="10" spans="1:4" ht="15" customHeight="1" x14ac:dyDescent="0.2">
      <c r="A10" s="5" t="s">
        <v>21</v>
      </c>
      <c r="B10" s="7">
        <v>8</v>
      </c>
    </row>
    <row r="11" spans="1:4" ht="15" customHeight="1" x14ac:dyDescent="0.2">
      <c r="A11" s="5" t="s">
        <v>22</v>
      </c>
      <c r="B11" s="7">
        <v>6</v>
      </c>
    </row>
    <row r="12" spans="1:4" ht="15" customHeight="1" x14ac:dyDescent="0.2">
      <c r="A12" t="s">
        <v>23</v>
      </c>
      <c r="B12" s="9">
        <f>SUM(B8:B11)</f>
        <v>25</v>
      </c>
    </row>
    <row r="14" spans="1:4" ht="15" customHeight="1" x14ac:dyDescent="0.2">
      <c r="A14" s="6" t="s">
        <v>24</v>
      </c>
    </row>
    <row r="15" spans="1:4" ht="15" customHeight="1" x14ac:dyDescent="0.2">
      <c r="A15" s="5" t="s">
        <v>25</v>
      </c>
      <c r="B15" s="7" t="s">
        <v>26</v>
      </c>
    </row>
    <row r="16" spans="1:4" ht="15" customHeight="1" x14ac:dyDescent="0.2">
      <c r="A16" s="5" t="s">
        <v>27</v>
      </c>
      <c r="B16" s="7" t="s">
        <v>26</v>
      </c>
    </row>
    <row r="17" spans="1:6" ht="15" customHeight="1" x14ac:dyDescent="0.2">
      <c r="A17" s="5" t="s">
        <v>28</v>
      </c>
      <c r="B17" s="7" t="s">
        <v>26</v>
      </c>
    </row>
    <row r="18" spans="1:6" ht="15" customHeight="1" x14ac:dyDescent="0.2">
      <c r="A18" s="5" t="s">
        <v>29</v>
      </c>
      <c r="B18" s="7" t="s">
        <v>26</v>
      </c>
    </row>
    <row r="19" spans="1:6" ht="15" customHeight="1" x14ac:dyDescent="0.2">
      <c r="A19" s="5" t="s">
        <v>30</v>
      </c>
      <c r="B19" s="7" t="s">
        <v>26</v>
      </c>
    </row>
    <row r="21" spans="1:6" ht="15" customHeight="1" x14ac:dyDescent="0.2">
      <c r="A21" s="6" t="s">
        <v>31</v>
      </c>
    </row>
    <row r="22" spans="1:6" ht="15" customHeight="1" x14ac:dyDescent="0.2">
      <c r="A22" t="s">
        <v>32</v>
      </c>
      <c r="B22" s="10">
        <f>B5/500</f>
        <v>1</v>
      </c>
    </row>
    <row r="23" spans="1:6" ht="15" customHeight="1" x14ac:dyDescent="0.2">
      <c r="A23" t="s">
        <v>33</v>
      </c>
      <c r="B23" s="10">
        <f>B4/8</f>
        <v>1</v>
      </c>
    </row>
    <row r="24" spans="1:6" ht="15" customHeight="1" x14ac:dyDescent="0.2">
      <c r="A24" t="s">
        <v>34</v>
      </c>
      <c r="B24" s="10">
        <f>B12/25</f>
        <v>1</v>
      </c>
    </row>
    <row r="25" spans="1:6" ht="15" customHeight="1" x14ac:dyDescent="0.2">
      <c r="A25" s="11" t="s">
        <v>35</v>
      </c>
      <c r="B25" s="12">
        <f>B22*B23*B24</f>
        <v>1</v>
      </c>
    </row>
    <row r="27" spans="1:6" ht="45" customHeight="1" x14ac:dyDescent="0.2">
      <c r="A27" s="1" t="s">
        <v>36</v>
      </c>
      <c r="B27" s="1"/>
      <c r="C27" s="1"/>
      <c r="D27" s="1"/>
      <c r="E27" s="1"/>
      <c r="F27" s="1"/>
    </row>
  </sheetData>
  <mergeCells count="2">
    <mergeCell ref="A1:D1"/>
    <mergeCell ref="A27:F27"/>
  </mergeCells>
  <pageMargins left="0.3" right="0.3" top="1" bottom="1" header="0.511811023622047" footer="0.51180555555555596"/>
  <pageSetup paperSize="9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56FC"/>
    <pageSetUpPr fitToPage="1"/>
  </sheetPr>
  <dimension ref="A1:E46"/>
  <sheetViews>
    <sheetView zoomScaleNormal="100" workbookViewId="0"/>
  </sheetViews>
  <sheetFormatPr baseColWidth="10" defaultColWidth="8.6640625" defaultRowHeight="15" x14ac:dyDescent="0.2"/>
  <cols>
    <col min="1" max="1" width="8" customWidth="1"/>
    <col min="2" max="2" width="24" customWidth="1"/>
    <col min="3" max="3" width="12" customWidth="1"/>
    <col min="4" max="5" width="14" customWidth="1"/>
  </cols>
  <sheetData>
    <row r="1" spans="1:5" ht="17.25" customHeight="1" x14ac:dyDescent="0.2">
      <c r="A1" s="4" t="s">
        <v>37</v>
      </c>
    </row>
    <row r="3" spans="1:5" ht="15" customHeight="1" x14ac:dyDescent="0.2">
      <c r="A3" s="13" t="s">
        <v>38</v>
      </c>
      <c r="B3" s="13" t="s">
        <v>39</v>
      </c>
      <c r="C3" s="13" t="s">
        <v>40</v>
      </c>
      <c r="D3" s="13" t="s">
        <v>41</v>
      </c>
      <c r="E3" s="13" t="s">
        <v>42</v>
      </c>
    </row>
    <row r="4" spans="1:5" ht="15" customHeight="1" x14ac:dyDescent="0.2">
      <c r="A4" s="14"/>
      <c r="B4" s="14"/>
      <c r="C4" s="14" t="str">
        <f>IFERROR(INDEX('Listone Personalizzato'!$C$3:$C$556,MATCH(B4,'Listone Personalizzato'!$A$3:$A$556,0)),"")</f>
        <v/>
      </c>
      <c r="D4" s="14" t="str">
        <f>IFERROR(INDEX('Listone Personalizzato'!$E$3:$E$556,MATCH(B4,'Listone Personalizzato'!$A$3:$A$556,0)),"")</f>
        <v/>
      </c>
      <c r="E4" s="15"/>
    </row>
    <row r="5" spans="1:5" ht="15" customHeight="1" x14ac:dyDescent="0.2">
      <c r="A5" s="14"/>
      <c r="B5" s="14"/>
      <c r="C5" s="14" t="str">
        <f>IFERROR(INDEX('Listone Personalizzato'!$C$3:$C$556,MATCH(B5,'Listone Personalizzato'!$A$3:$A$556,0)),"")</f>
        <v/>
      </c>
      <c r="D5" s="14" t="str">
        <f>IFERROR(INDEX('Listone Personalizzato'!$E$3:$E$556,MATCH(B5,'Listone Personalizzato'!$A$3:$A$556,0)),"")</f>
        <v/>
      </c>
      <c r="E5" s="15"/>
    </row>
    <row r="6" spans="1:5" ht="15" customHeight="1" x14ac:dyDescent="0.2">
      <c r="A6" s="14"/>
      <c r="B6" s="14"/>
      <c r="C6" s="14" t="str">
        <f>IFERROR(INDEX('Listone Personalizzato'!$C$3:$C$556,MATCH(B6,'Listone Personalizzato'!$A$3:$A$556,0)),"")</f>
        <v/>
      </c>
      <c r="D6" s="14" t="str">
        <f>IFERROR(INDEX('Listone Personalizzato'!$E$3:$E$556,MATCH(B6,'Listone Personalizzato'!$A$3:$A$556,0)),"")</f>
        <v/>
      </c>
      <c r="E6" s="15"/>
    </row>
    <row r="7" spans="1:5" ht="15" customHeight="1" x14ac:dyDescent="0.2">
      <c r="A7" s="14"/>
      <c r="B7" s="14"/>
      <c r="C7" s="14" t="str">
        <f>IFERROR(INDEX('Listone Personalizzato'!$C$3:$C$556,MATCH(B7,'Listone Personalizzato'!$A$3:$A$556,0)),"")</f>
        <v/>
      </c>
      <c r="D7" s="14" t="str">
        <f>IFERROR(INDEX('Listone Personalizzato'!$E$3:$E$556,MATCH(B7,'Listone Personalizzato'!$A$3:$A$556,0)),"")</f>
        <v/>
      </c>
      <c r="E7" s="15"/>
    </row>
    <row r="8" spans="1:5" ht="15" customHeight="1" x14ac:dyDescent="0.2">
      <c r="A8" s="14"/>
      <c r="B8" s="14"/>
      <c r="C8" s="14" t="str">
        <f>IFERROR(INDEX('Listone Personalizzato'!$C$3:$C$556,MATCH(B8,'Listone Personalizzato'!$A$3:$A$556,0)),"")</f>
        <v/>
      </c>
      <c r="D8" s="14" t="str">
        <f>IFERROR(INDEX('Listone Personalizzato'!$E$3:$E$556,MATCH(B8,'Listone Personalizzato'!$A$3:$A$556,0)),"")</f>
        <v/>
      </c>
      <c r="E8" s="15"/>
    </row>
    <row r="9" spans="1:5" ht="15" customHeight="1" x14ac:dyDescent="0.2">
      <c r="A9" s="14"/>
      <c r="B9" s="14"/>
      <c r="C9" s="14" t="str">
        <f>IFERROR(INDEX('Listone Personalizzato'!$C$3:$C$556,MATCH(B9,'Listone Personalizzato'!$A$3:$A$556,0)),"")</f>
        <v/>
      </c>
      <c r="D9" s="14" t="str">
        <f>IFERROR(INDEX('Listone Personalizzato'!$E$3:$E$556,MATCH(B9,'Listone Personalizzato'!$A$3:$A$556,0)),"")</f>
        <v/>
      </c>
      <c r="E9" s="15"/>
    </row>
    <row r="10" spans="1:5" ht="15" customHeight="1" x14ac:dyDescent="0.2">
      <c r="A10" s="14"/>
      <c r="B10" s="14"/>
      <c r="C10" s="14" t="str">
        <f>IFERROR(INDEX('Listone Personalizzato'!$C$3:$C$556,MATCH(B10,'Listone Personalizzato'!$A$3:$A$556,0)),"")</f>
        <v/>
      </c>
      <c r="D10" s="14" t="str">
        <f>IFERROR(INDEX('Listone Personalizzato'!$E$3:$E$556,MATCH(B10,'Listone Personalizzato'!$A$3:$A$556,0)),"")</f>
        <v/>
      </c>
      <c r="E10" s="15"/>
    </row>
    <row r="11" spans="1:5" ht="15" customHeight="1" x14ac:dyDescent="0.2">
      <c r="A11" s="14"/>
      <c r="B11" s="14"/>
      <c r="C11" s="14" t="str">
        <f>IFERROR(INDEX('Listone Personalizzato'!$C$3:$C$556,MATCH(B11,'Listone Personalizzato'!$A$3:$A$556,0)),"")</f>
        <v/>
      </c>
      <c r="D11" s="14" t="str">
        <f>IFERROR(INDEX('Listone Personalizzato'!$E$3:$E$556,MATCH(B11,'Listone Personalizzato'!$A$3:$A$556,0)),"")</f>
        <v/>
      </c>
      <c r="E11" s="15"/>
    </row>
    <row r="12" spans="1:5" ht="15" customHeight="1" x14ac:dyDescent="0.2">
      <c r="A12" s="14"/>
      <c r="B12" s="14"/>
      <c r="C12" s="14" t="str">
        <f>IFERROR(INDEX('Listone Personalizzato'!$C$3:$C$556,MATCH(B12,'Listone Personalizzato'!$A$3:$A$556,0)),"")</f>
        <v/>
      </c>
      <c r="D12" s="14" t="str">
        <f>IFERROR(INDEX('Listone Personalizzato'!$E$3:$E$556,MATCH(B12,'Listone Personalizzato'!$A$3:$A$556,0)),"")</f>
        <v/>
      </c>
      <c r="E12" s="15"/>
    </row>
    <row r="13" spans="1:5" ht="15" customHeight="1" x14ac:dyDescent="0.2">
      <c r="A13" s="14"/>
      <c r="B13" s="14"/>
      <c r="C13" s="14" t="str">
        <f>IFERROR(INDEX('Listone Personalizzato'!$C$3:$C$556,MATCH(B13,'Listone Personalizzato'!$A$3:$A$556,0)),"")</f>
        <v/>
      </c>
      <c r="D13" s="14" t="str">
        <f>IFERROR(INDEX('Listone Personalizzato'!$E$3:$E$556,MATCH(B13,'Listone Personalizzato'!$A$3:$A$556,0)),"")</f>
        <v/>
      </c>
      <c r="E13" s="15"/>
    </row>
    <row r="14" spans="1:5" ht="15" customHeight="1" x14ac:dyDescent="0.2">
      <c r="A14" s="14"/>
      <c r="B14" s="14"/>
      <c r="C14" s="14" t="str">
        <f>IFERROR(INDEX('Listone Personalizzato'!$C$3:$C$556,MATCH(B14,'Listone Personalizzato'!$A$3:$A$556,0)),"")</f>
        <v/>
      </c>
      <c r="D14" s="14" t="str">
        <f>IFERROR(INDEX('Listone Personalizzato'!$E$3:$E$556,MATCH(B14,'Listone Personalizzato'!$A$3:$A$556,0)),"")</f>
        <v/>
      </c>
      <c r="E14" s="15"/>
    </row>
    <row r="15" spans="1:5" ht="15" customHeight="1" x14ac:dyDescent="0.2">
      <c r="A15" s="14"/>
      <c r="B15" s="14"/>
      <c r="C15" s="14" t="str">
        <f>IFERROR(INDEX('Listone Personalizzato'!$C$3:$C$556,MATCH(B15,'Listone Personalizzato'!$A$3:$A$556,0)),"")</f>
        <v/>
      </c>
      <c r="D15" s="14" t="str">
        <f>IFERROR(INDEX('Listone Personalizzato'!$E$3:$E$556,MATCH(B15,'Listone Personalizzato'!$A$3:$A$556,0)),"")</f>
        <v/>
      </c>
      <c r="E15" s="15"/>
    </row>
    <row r="16" spans="1:5" ht="15" customHeight="1" x14ac:dyDescent="0.2">
      <c r="A16" s="14"/>
      <c r="B16" s="14"/>
      <c r="C16" s="14" t="str">
        <f>IFERROR(INDEX('Listone Personalizzato'!$C$3:$C$556,MATCH(B16,'Listone Personalizzato'!$A$3:$A$556,0)),"")</f>
        <v/>
      </c>
      <c r="D16" s="14" t="str">
        <f>IFERROR(INDEX('Listone Personalizzato'!$E$3:$E$556,MATCH(B16,'Listone Personalizzato'!$A$3:$A$556,0)),"")</f>
        <v/>
      </c>
      <c r="E16" s="15"/>
    </row>
    <row r="17" spans="1:5" ht="15" customHeight="1" x14ac:dyDescent="0.2">
      <c r="A17" s="14"/>
      <c r="B17" s="14"/>
      <c r="C17" s="14" t="str">
        <f>IFERROR(INDEX('Listone Personalizzato'!$C$3:$C$556,MATCH(B17,'Listone Personalizzato'!$A$3:$A$556,0)),"")</f>
        <v/>
      </c>
      <c r="D17" s="14" t="str">
        <f>IFERROR(INDEX('Listone Personalizzato'!$E$3:$E$556,MATCH(B17,'Listone Personalizzato'!$A$3:$A$556,0)),"")</f>
        <v/>
      </c>
      <c r="E17" s="15"/>
    </row>
    <row r="18" spans="1:5" ht="15" customHeight="1" x14ac:dyDescent="0.2">
      <c r="A18" s="14"/>
      <c r="B18" s="14"/>
      <c r="C18" s="14" t="str">
        <f>IFERROR(INDEX('Listone Personalizzato'!$C$3:$C$556,MATCH(B18,'Listone Personalizzato'!$A$3:$A$556,0)),"")</f>
        <v/>
      </c>
      <c r="D18" s="14" t="str">
        <f>IFERROR(INDEX('Listone Personalizzato'!$E$3:$E$556,MATCH(B18,'Listone Personalizzato'!$A$3:$A$556,0)),"")</f>
        <v/>
      </c>
      <c r="E18" s="15"/>
    </row>
    <row r="19" spans="1:5" ht="15" customHeight="1" x14ac:dyDescent="0.2">
      <c r="A19" s="14"/>
      <c r="B19" s="14"/>
      <c r="C19" s="14" t="str">
        <f>IFERROR(INDEX('Listone Personalizzato'!$C$3:$C$556,MATCH(B19,'Listone Personalizzato'!$A$3:$A$556,0)),"")</f>
        <v/>
      </c>
      <c r="D19" s="14" t="str">
        <f>IFERROR(INDEX('Listone Personalizzato'!$E$3:$E$556,MATCH(B19,'Listone Personalizzato'!$A$3:$A$556,0)),"")</f>
        <v/>
      </c>
      <c r="E19" s="15"/>
    </row>
    <row r="20" spans="1:5" ht="15" customHeight="1" x14ac:dyDescent="0.2">
      <c r="A20" s="14"/>
      <c r="B20" s="14"/>
      <c r="C20" s="14" t="str">
        <f>IFERROR(INDEX('Listone Personalizzato'!$C$3:$C$556,MATCH(B20,'Listone Personalizzato'!$A$3:$A$556,0)),"")</f>
        <v/>
      </c>
      <c r="D20" s="14" t="str">
        <f>IFERROR(INDEX('Listone Personalizzato'!$E$3:$E$556,MATCH(B20,'Listone Personalizzato'!$A$3:$A$556,0)),"")</f>
        <v/>
      </c>
      <c r="E20" s="15"/>
    </row>
    <row r="21" spans="1:5" ht="15" customHeight="1" x14ac:dyDescent="0.2">
      <c r="A21" s="14"/>
      <c r="B21" s="14"/>
      <c r="C21" s="14" t="str">
        <f>IFERROR(INDEX('Listone Personalizzato'!$C$3:$C$556,MATCH(B21,'Listone Personalizzato'!$A$3:$A$556,0)),"")</f>
        <v/>
      </c>
      <c r="D21" s="14" t="str">
        <f>IFERROR(INDEX('Listone Personalizzato'!$E$3:$E$556,MATCH(B21,'Listone Personalizzato'!$A$3:$A$556,0)),"")</f>
        <v/>
      </c>
      <c r="E21" s="15"/>
    </row>
    <row r="22" spans="1:5" ht="15" customHeight="1" x14ac:dyDescent="0.2">
      <c r="A22" s="14"/>
      <c r="B22" s="14"/>
      <c r="C22" s="14" t="str">
        <f>IFERROR(INDEX('Listone Personalizzato'!$C$3:$C$556,MATCH(B22,'Listone Personalizzato'!$A$3:$A$556,0)),"")</f>
        <v/>
      </c>
      <c r="D22" s="14" t="str">
        <f>IFERROR(INDEX('Listone Personalizzato'!$E$3:$E$556,MATCH(B22,'Listone Personalizzato'!$A$3:$A$556,0)),"")</f>
        <v/>
      </c>
      <c r="E22" s="15"/>
    </row>
    <row r="23" spans="1:5" ht="15" customHeight="1" x14ac:dyDescent="0.2">
      <c r="A23" s="14"/>
      <c r="B23" s="14"/>
      <c r="C23" s="14" t="str">
        <f>IFERROR(INDEX('Listone Personalizzato'!$C$3:$C$556,MATCH(B23,'Listone Personalizzato'!$A$3:$A$556,0)),"")</f>
        <v/>
      </c>
      <c r="D23" s="14" t="str">
        <f>IFERROR(INDEX('Listone Personalizzato'!$E$3:$E$556,MATCH(B23,'Listone Personalizzato'!$A$3:$A$556,0)),"")</f>
        <v/>
      </c>
      <c r="E23" s="15"/>
    </row>
    <row r="24" spans="1:5" ht="15" customHeight="1" x14ac:dyDescent="0.2">
      <c r="A24" s="14"/>
      <c r="B24" s="14"/>
      <c r="C24" s="14" t="str">
        <f>IFERROR(INDEX('Listone Personalizzato'!$C$3:$C$556,MATCH(B24,'Listone Personalizzato'!$A$3:$A$556,0)),"")</f>
        <v/>
      </c>
      <c r="D24" s="14" t="str">
        <f>IFERROR(INDEX('Listone Personalizzato'!$E$3:$E$556,MATCH(B24,'Listone Personalizzato'!$A$3:$A$556,0)),"")</f>
        <v/>
      </c>
      <c r="E24" s="15"/>
    </row>
    <row r="25" spans="1:5" ht="15" customHeight="1" x14ac:dyDescent="0.2">
      <c r="A25" s="14"/>
      <c r="B25" s="14"/>
      <c r="C25" s="14" t="str">
        <f>IFERROR(INDEX('Listone Personalizzato'!$C$3:$C$556,MATCH(B25,'Listone Personalizzato'!$A$3:$A$556,0)),"")</f>
        <v/>
      </c>
      <c r="D25" s="14" t="str">
        <f>IFERROR(INDEX('Listone Personalizzato'!$E$3:$E$556,MATCH(B25,'Listone Personalizzato'!$A$3:$A$556,0)),"")</f>
        <v/>
      </c>
      <c r="E25" s="15"/>
    </row>
    <row r="26" spans="1:5" ht="15" customHeight="1" x14ac:dyDescent="0.2">
      <c r="A26" s="14"/>
      <c r="B26" s="14"/>
      <c r="C26" s="14" t="str">
        <f>IFERROR(INDEX('Listone Personalizzato'!$C$3:$C$556,MATCH(B26,'Listone Personalizzato'!$A$3:$A$556,0)),"")</f>
        <v/>
      </c>
      <c r="D26" s="14" t="str">
        <f>IFERROR(INDEX('Listone Personalizzato'!$E$3:$E$556,MATCH(B26,'Listone Personalizzato'!$A$3:$A$556,0)),"")</f>
        <v/>
      </c>
      <c r="E26" s="15"/>
    </row>
    <row r="27" spans="1:5" ht="15" customHeight="1" x14ac:dyDescent="0.2">
      <c r="A27" s="14"/>
      <c r="B27" s="14"/>
      <c r="C27" s="14" t="str">
        <f>IFERROR(INDEX('Listone Personalizzato'!$C$3:$C$556,MATCH(B27,'Listone Personalizzato'!$A$3:$A$556,0)),"")</f>
        <v/>
      </c>
      <c r="D27" s="14" t="str">
        <f>IFERROR(INDEX('Listone Personalizzato'!$E$3:$E$556,MATCH(B27,'Listone Personalizzato'!$A$3:$A$556,0)),"")</f>
        <v/>
      </c>
      <c r="E27" s="15"/>
    </row>
    <row r="28" spans="1:5" ht="15" customHeight="1" x14ac:dyDescent="0.2">
      <c r="A28" s="14"/>
      <c r="B28" s="14"/>
      <c r="C28" s="14" t="str">
        <f>IFERROR(INDEX('Listone Personalizzato'!$C$3:$C$556,MATCH(B28,'Listone Personalizzato'!$A$3:$A$556,0)),"")</f>
        <v/>
      </c>
      <c r="D28" s="14" t="str">
        <f>IFERROR(INDEX('Listone Personalizzato'!$E$3:$E$556,MATCH(B28,'Listone Personalizzato'!$A$3:$A$556,0)),"")</f>
        <v/>
      </c>
      <c r="E28" s="15"/>
    </row>
    <row r="29" spans="1:5" ht="15" customHeight="1" x14ac:dyDescent="0.2">
      <c r="A29" s="14"/>
      <c r="B29" s="14"/>
      <c r="C29" s="14" t="str">
        <f>IFERROR(INDEX('Listone Personalizzato'!$C$3:$C$556,MATCH(B29,'Listone Personalizzato'!$A$3:$A$556,0)),"")</f>
        <v/>
      </c>
      <c r="D29" s="14" t="str">
        <f>IFERROR(INDEX('Listone Personalizzato'!$E$3:$E$556,MATCH(B29,'Listone Personalizzato'!$A$3:$A$556,0)),"")</f>
        <v/>
      </c>
      <c r="E29" s="15"/>
    </row>
    <row r="30" spans="1:5" ht="15" customHeight="1" x14ac:dyDescent="0.2">
      <c r="A30" s="14"/>
      <c r="B30" s="14"/>
      <c r="C30" s="14" t="str">
        <f>IFERROR(INDEX('Listone Personalizzato'!$C$3:$C$556,MATCH(B30,'Listone Personalizzato'!$A$3:$A$556,0)),"")</f>
        <v/>
      </c>
      <c r="D30" s="14" t="str">
        <f>IFERROR(INDEX('Listone Personalizzato'!$E$3:$E$556,MATCH(B30,'Listone Personalizzato'!$A$3:$A$556,0)),"")</f>
        <v/>
      </c>
      <c r="E30" s="15"/>
    </row>
    <row r="31" spans="1:5" ht="15" customHeight="1" x14ac:dyDescent="0.2">
      <c r="A31" s="14"/>
      <c r="B31" s="14"/>
      <c r="C31" s="14" t="str">
        <f>IFERROR(INDEX('Listone Personalizzato'!$C$3:$C$556,MATCH(B31,'Listone Personalizzato'!$A$3:$A$556,0)),"")</f>
        <v/>
      </c>
      <c r="D31" s="14" t="str">
        <f>IFERROR(INDEX('Listone Personalizzato'!$E$3:$E$556,MATCH(B31,'Listone Personalizzato'!$A$3:$A$556,0)),"")</f>
        <v/>
      </c>
      <c r="E31" s="15"/>
    </row>
    <row r="32" spans="1:5" ht="15" customHeight="1" x14ac:dyDescent="0.2">
      <c r="A32" s="14"/>
      <c r="B32" s="14"/>
      <c r="C32" s="14" t="str">
        <f>IFERROR(INDEX('Listone Personalizzato'!$C$3:$C$556,MATCH(B32,'Listone Personalizzato'!$A$3:$A$556,0)),"")</f>
        <v/>
      </c>
      <c r="D32" s="14" t="str">
        <f>IFERROR(INDEX('Listone Personalizzato'!$E$3:$E$556,MATCH(B32,'Listone Personalizzato'!$A$3:$A$556,0)),"")</f>
        <v/>
      </c>
      <c r="E32" s="15"/>
    </row>
    <row r="33" spans="1:5" ht="15" customHeight="1" x14ac:dyDescent="0.2">
      <c r="A33" s="14"/>
      <c r="B33" s="14"/>
      <c r="C33" s="14" t="str">
        <f>IFERROR(INDEX('Listone Personalizzato'!$C$3:$C$556,MATCH(B33,'Listone Personalizzato'!$A$3:$A$556,0)),"")</f>
        <v/>
      </c>
      <c r="D33" s="14" t="str">
        <f>IFERROR(INDEX('Listone Personalizzato'!$E$3:$E$556,MATCH(B33,'Listone Personalizzato'!$A$3:$A$556,0)),"")</f>
        <v/>
      </c>
      <c r="E33" s="15"/>
    </row>
    <row r="35" spans="1:5" ht="15" customHeight="1" x14ac:dyDescent="0.2">
      <c r="A35" s="16" t="s">
        <v>43</v>
      </c>
    </row>
    <row r="36" spans="1:5" ht="15" customHeight="1" x14ac:dyDescent="0.2">
      <c r="A36" s="17" t="s">
        <v>44</v>
      </c>
      <c r="B36" s="17">
        <f>Parametri!B5</f>
        <v>500</v>
      </c>
    </row>
    <row r="37" spans="1:5" ht="15" customHeight="1" x14ac:dyDescent="0.2">
      <c r="A37" s="17" t="s">
        <v>45</v>
      </c>
      <c r="B37" s="17">
        <f>SUM(E4:E33)</f>
        <v>0</v>
      </c>
    </row>
    <row r="38" spans="1:5" ht="15" customHeight="1" x14ac:dyDescent="0.2">
      <c r="A38" s="11" t="s">
        <v>46</v>
      </c>
      <c r="B38" s="11">
        <f>B36-B37</f>
        <v>500</v>
      </c>
    </row>
    <row r="40" spans="1:5" ht="15" customHeight="1" x14ac:dyDescent="0.2">
      <c r="A40" s="17" t="s">
        <v>47</v>
      </c>
      <c r="B40" s="17">
        <f>COUNTIF(B4:B33,"?*")</f>
        <v>0</v>
      </c>
    </row>
    <row r="41" spans="1:5" ht="15" customHeight="1" x14ac:dyDescent="0.2">
      <c r="A41" s="17" t="s">
        <v>48</v>
      </c>
      <c r="B41" s="17">
        <f>Parametri!B12</f>
        <v>25</v>
      </c>
    </row>
    <row r="42" spans="1:5" ht="15" customHeight="1" x14ac:dyDescent="0.2">
      <c r="A42" s="18" t="s">
        <v>38</v>
      </c>
      <c r="B42" s="18" t="s">
        <v>49</v>
      </c>
      <c r="C42" s="18" t="s">
        <v>50</v>
      </c>
      <c r="D42" s="18" t="s">
        <v>51</v>
      </c>
    </row>
    <row r="43" spans="1:5" ht="15" customHeight="1" x14ac:dyDescent="0.2">
      <c r="A43" s="17" t="s">
        <v>19</v>
      </c>
      <c r="B43" s="17">
        <f>COUNTIF(A4:A33,"P")</f>
        <v>0</v>
      </c>
      <c r="C43" s="17">
        <f>Parametri!B8</f>
        <v>3</v>
      </c>
      <c r="D43" s="19">
        <f>C43-B43</f>
        <v>3</v>
      </c>
    </row>
    <row r="44" spans="1:5" ht="15" customHeight="1" x14ac:dyDescent="0.2">
      <c r="A44" s="17" t="s">
        <v>20</v>
      </c>
      <c r="B44" s="17">
        <f>COUNTIF(A4:A33,"D")</f>
        <v>0</v>
      </c>
      <c r="C44" s="17">
        <f>Parametri!B9</f>
        <v>8</v>
      </c>
      <c r="D44" s="19">
        <f>C44-B44</f>
        <v>8</v>
      </c>
    </row>
    <row r="45" spans="1:5" ht="15" customHeight="1" x14ac:dyDescent="0.2">
      <c r="A45" s="17" t="s">
        <v>21</v>
      </c>
      <c r="B45" s="17">
        <f>COUNTIF(A4:A33,"C")</f>
        <v>0</v>
      </c>
      <c r="C45" s="17">
        <f>Parametri!B10</f>
        <v>8</v>
      </c>
      <c r="D45" s="19">
        <f>C45-B45</f>
        <v>8</v>
      </c>
    </row>
    <row r="46" spans="1:5" ht="15" customHeight="1" x14ac:dyDescent="0.2">
      <c r="A46" s="17" t="s">
        <v>22</v>
      </c>
      <c r="B46" s="17">
        <f>COUNTIF(A4:A33,"A")</f>
        <v>0</v>
      </c>
      <c r="C46" s="17">
        <f>Parametri!B11</f>
        <v>6</v>
      </c>
      <c r="D46" s="19">
        <f>C46-B46</f>
        <v>6</v>
      </c>
    </row>
  </sheetData>
  <dataValidations count="1">
    <dataValidation type="list" allowBlank="1" sqref="A4:A33" xr:uid="{00000000-0002-0000-0200-000000000000}">
      <formula1>"P,D,C,A"</formula1>
      <formula2>0</formula2>
    </dataValidation>
  </dataValidations>
  <pageMargins left="0.3" right="0.3" top="1" bottom="1" header="0.511811023622047" footer="0.51180555555555596"/>
  <pageSetup paperSize="9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'Listone Personalizzato'!$A$3:$A$556</xm:f>
          </x14:formula1>
          <x14:formula2>
            <xm:f>0</xm:f>
          </x14:formula2>
          <xm:sqref>B4:B33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5B92A"/>
    <pageSetUpPr fitToPage="1"/>
  </sheetPr>
  <dimension ref="A1:H55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14" customWidth="1"/>
    <col min="5" max="5" width="20" customWidth="1"/>
    <col min="6" max="6" width="22" customWidth="1"/>
    <col min="7" max="8" width="12" customWidth="1"/>
  </cols>
  <sheetData>
    <row r="1" spans="1:8" ht="45.75" customHeight="1" x14ac:dyDescent="0.2">
      <c r="A1" t="s">
        <v>658</v>
      </c>
      <c r="B1" t="s">
        <v>659</v>
      </c>
      <c r="C1" t="s">
        <v>660</v>
      </c>
      <c r="D1" t="s">
        <v>661</v>
      </c>
      <c r="E1" t="s">
        <v>662</v>
      </c>
      <c r="F1" t="s">
        <v>663</v>
      </c>
      <c r="G1" t="s">
        <v>664</v>
      </c>
      <c r="H1" t="s">
        <v>665</v>
      </c>
    </row>
    <row r="2" spans="1:8" ht="15" customHeight="1" x14ac:dyDescent="0.2">
      <c r="A2" s="13" t="s">
        <v>52</v>
      </c>
      <c r="B2" s="13" t="s">
        <v>53</v>
      </c>
      <c r="C2" s="13" t="s">
        <v>40</v>
      </c>
      <c r="D2" s="13" t="s">
        <v>54</v>
      </c>
      <c r="E2" s="13" t="s">
        <v>55</v>
      </c>
      <c r="F2" s="13" t="s">
        <v>56</v>
      </c>
      <c r="G2" s="13" t="s">
        <v>57</v>
      </c>
      <c r="H2" s="13" t="s">
        <v>58</v>
      </c>
    </row>
    <row r="3" spans="1:8" ht="15" customHeight="1" x14ac:dyDescent="0.2">
      <c r="A3" s="17" t="str">
        <f>'Listone Base'!A3</f>
        <v>Svilar Mile</v>
      </c>
      <c r="B3" s="17" t="str">
        <f>'Listone Base'!B3</f>
        <v>P</v>
      </c>
      <c r="C3" s="17" t="str">
        <f>'Listone Base'!C3</f>
        <v>Roma</v>
      </c>
      <c r="D3" s="17">
        <f>'Listone Base'!D3</f>
        <v>32</v>
      </c>
      <c r="E3" s="17">
        <f>MAX(1,ROUND('Listone Base'!D3*Parametri!$B$25,0))</f>
        <v>32</v>
      </c>
      <c r="F3" s="17" t="str">
        <f>'Listone Base'!E3</f>
        <v>Super Top</v>
      </c>
      <c r="G3" s="17" t="str">
        <f>'Listone Base'!F3</f>
        <v>Titolare</v>
      </c>
      <c r="H3" s="17" t="str">
        <f>'Listone Base'!G3</f>
        <v>NO</v>
      </c>
    </row>
    <row r="4" spans="1:8" ht="15" customHeight="1" x14ac:dyDescent="0.2">
      <c r="A4" s="17" t="str">
        <f>'Listone Base'!A4</f>
        <v>Martinez Josep</v>
      </c>
      <c r="B4" s="17" t="str">
        <f>'Listone Base'!B4</f>
        <v>P</v>
      </c>
      <c r="C4" s="17" t="str">
        <f>'Listone Base'!C4</f>
        <v>Inter</v>
      </c>
      <c r="D4" s="17">
        <f>'Listone Base'!D4</f>
        <v>28</v>
      </c>
      <c r="E4" s="17">
        <f>MAX(1,ROUND('Listone Base'!D4*Parametri!$B$25,0))</f>
        <v>28</v>
      </c>
      <c r="F4" s="17" t="str">
        <f>'Listone Base'!E4</f>
        <v>Top</v>
      </c>
      <c r="G4" s="17" t="str">
        <f>'Listone Base'!F4</f>
        <v>Titolare</v>
      </c>
      <c r="H4" s="17" t="str">
        <f>'Listone Base'!G4</f>
        <v>NO</v>
      </c>
    </row>
    <row r="5" spans="1:8" ht="15" customHeight="1" x14ac:dyDescent="0.2">
      <c r="A5" s="17" t="str">
        <f>'Listone Base'!A5</f>
        <v>Carnesecchi Marco</v>
      </c>
      <c r="B5" s="17" t="str">
        <f>'Listone Base'!B5</f>
        <v>P</v>
      </c>
      <c r="C5" s="17" t="str">
        <f>'Listone Base'!C5</f>
        <v>Atalanta</v>
      </c>
      <c r="D5" s="17">
        <f>'Listone Base'!D5</f>
        <v>26</v>
      </c>
      <c r="E5" s="17">
        <f>MAX(1,ROUND('Listone Base'!D5*Parametri!$B$25,0))</f>
        <v>26</v>
      </c>
      <c r="F5" s="17" t="str">
        <f>'Listone Base'!E5</f>
        <v>Top</v>
      </c>
      <c r="G5" s="17" t="str">
        <f>'Listone Base'!F5</f>
        <v>Titolare</v>
      </c>
      <c r="H5" s="17" t="str">
        <f>'Listone Base'!G5</f>
        <v>NO</v>
      </c>
    </row>
    <row r="6" spans="1:8" ht="15" customHeight="1" x14ac:dyDescent="0.2">
      <c r="A6" s="17" t="str">
        <f>'Listone Base'!A6</f>
        <v>Maignan Mike</v>
      </c>
      <c r="B6" s="17" t="str">
        <f>'Listone Base'!B6</f>
        <v>P</v>
      </c>
      <c r="C6" s="17" t="str">
        <f>'Listone Base'!C6</f>
        <v>Milan</v>
      </c>
      <c r="D6" s="17">
        <f>'Listone Base'!D6</f>
        <v>24</v>
      </c>
      <c r="E6" s="17">
        <f>MAX(1,ROUND('Listone Base'!D6*Parametri!$B$25,0))</f>
        <v>24</v>
      </c>
      <c r="F6" s="17" t="str">
        <f>'Listone Base'!E6</f>
        <v>Top</v>
      </c>
      <c r="G6" s="17" t="str">
        <f>'Listone Base'!F6</f>
        <v>Titolare</v>
      </c>
      <c r="H6" s="17" t="str">
        <f>'Listone Base'!G6</f>
        <v>NO</v>
      </c>
    </row>
    <row r="7" spans="1:8" ht="15" customHeight="1" x14ac:dyDescent="0.2">
      <c r="A7" s="17" t="str">
        <f>'Listone Base'!A7</f>
        <v>Vicario Guglielmo</v>
      </c>
      <c r="B7" s="17" t="str">
        <f>'Listone Base'!B7</f>
        <v>P</v>
      </c>
      <c r="C7" s="17" t="str">
        <f>'Listone Base'!C7</f>
        <v>Juventus</v>
      </c>
      <c r="D7" s="17">
        <f>'Listone Base'!D7</f>
        <v>22</v>
      </c>
      <c r="E7" s="17">
        <f>MAX(1,ROUND('Listone Base'!D7*Parametri!$B$25,0))</f>
        <v>22</v>
      </c>
      <c r="F7" s="17" t="str">
        <f>'Listone Base'!E7</f>
        <v>Top</v>
      </c>
      <c r="G7" s="17" t="str">
        <f>'Listone Base'!F7</f>
        <v>Titolare</v>
      </c>
      <c r="H7" s="17" t="str">
        <f>'Listone Base'!G7</f>
        <v>NO</v>
      </c>
    </row>
    <row r="8" spans="1:8" ht="15" customHeight="1" x14ac:dyDescent="0.2">
      <c r="A8" s="17" t="str">
        <f>'Listone Base'!A8</f>
        <v>Butez Jean</v>
      </c>
      <c r="B8" s="17" t="str">
        <f>'Listone Base'!B8</f>
        <v>P</v>
      </c>
      <c r="C8" s="17" t="str">
        <f>'Listone Base'!C8</f>
        <v>Como</v>
      </c>
      <c r="D8" s="17">
        <f>'Listone Base'!D8</f>
        <v>20</v>
      </c>
      <c r="E8" s="17">
        <f>MAX(1,ROUND('Listone Base'!D8*Parametri!$B$25,0))</f>
        <v>20</v>
      </c>
      <c r="F8" s="17" t="str">
        <f>'Listone Base'!E8</f>
        <v>Top</v>
      </c>
      <c r="G8" s="17" t="str">
        <f>'Listone Base'!F8</f>
        <v>Titolare</v>
      </c>
      <c r="H8" s="17" t="str">
        <f>'Listone Base'!G8</f>
        <v>NO</v>
      </c>
    </row>
    <row r="9" spans="1:8" ht="15" customHeight="1" x14ac:dyDescent="0.2">
      <c r="A9" s="17" t="str">
        <f>'Listone Base'!A9</f>
        <v>Meret Alex</v>
      </c>
      <c r="B9" s="17" t="str">
        <f>'Listone Base'!B9</f>
        <v>P</v>
      </c>
      <c r="C9" s="17" t="str">
        <f>'Listone Base'!C9</f>
        <v>Napoli</v>
      </c>
      <c r="D9" s="17">
        <f>'Listone Base'!D9</f>
        <v>18</v>
      </c>
      <c r="E9" s="17">
        <f>MAX(1,ROUND('Listone Base'!D9*Parametri!$B$25,0))</f>
        <v>18</v>
      </c>
      <c r="F9" s="17" t="str">
        <f>'Listone Base'!E9</f>
        <v>Semitop</v>
      </c>
      <c r="G9" s="17" t="str">
        <f>'Listone Base'!F9</f>
        <v>Titolare</v>
      </c>
      <c r="H9" s="17" t="str">
        <f>'Listone Base'!G9</f>
        <v>NO</v>
      </c>
    </row>
    <row r="10" spans="1:8" ht="15" customHeight="1" x14ac:dyDescent="0.2">
      <c r="A10" s="17" t="str">
        <f>'Listone Base'!A10</f>
        <v>Mandas Christos</v>
      </c>
      <c r="B10" s="17" t="str">
        <f>'Listone Base'!B10</f>
        <v>P</v>
      </c>
      <c r="C10" s="17" t="str">
        <f>'Listone Base'!C10</f>
        <v>Lazio</v>
      </c>
      <c r="D10" s="17">
        <f>'Listone Base'!D10</f>
        <v>13</v>
      </c>
      <c r="E10" s="17">
        <f>MAX(1,ROUND('Listone Base'!D10*Parametri!$B$25,0))</f>
        <v>13</v>
      </c>
      <c r="F10" s="17" t="str">
        <f>'Listone Base'!E10</f>
        <v>Fascia alta</v>
      </c>
      <c r="G10" s="17" t="str">
        <f>'Listone Base'!F10</f>
        <v>Titolare</v>
      </c>
      <c r="H10" s="17" t="str">
        <f>'Listone Base'!G10</f>
        <v>NO</v>
      </c>
    </row>
    <row r="11" spans="1:8" ht="15" customHeight="1" x14ac:dyDescent="0.2">
      <c r="A11" s="17" t="str">
        <f>'Listone Base'!A11</f>
        <v>Okoye Maduka</v>
      </c>
      <c r="B11" s="17" t="str">
        <f>'Listone Base'!B11</f>
        <v>P</v>
      </c>
      <c r="C11" s="17" t="str">
        <f>'Listone Base'!C11</f>
        <v>Udinese</v>
      </c>
      <c r="D11" s="17">
        <f>'Listone Base'!D11</f>
        <v>11</v>
      </c>
      <c r="E11" s="17">
        <f>MAX(1,ROUND('Listone Base'!D11*Parametri!$B$25,0))</f>
        <v>11</v>
      </c>
      <c r="F11" s="17" t="str">
        <f>'Listone Base'!E11</f>
        <v>Fascia alta</v>
      </c>
      <c r="G11" s="17" t="str">
        <f>'Listone Base'!F11</f>
        <v>Titolare</v>
      </c>
      <c r="H11" s="17" t="str">
        <f>'Listone Base'!G11</f>
        <v>NO</v>
      </c>
    </row>
    <row r="12" spans="1:8" ht="15" customHeight="1" x14ac:dyDescent="0.2">
      <c r="A12" s="17" t="str">
        <f>'Listone Base'!A12</f>
        <v>Skorupski Lukasz</v>
      </c>
      <c r="B12" s="17" t="str">
        <f>'Listone Base'!B12</f>
        <v>P</v>
      </c>
      <c r="C12" s="17" t="str">
        <f>'Listone Base'!C12</f>
        <v>Bologna</v>
      </c>
      <c r="D12" s="17">
        <f>'Listone Base'!D12</f>
        <v>9</v>
      </c>
      <c r="E12" s="17">
        <f>MAX(1,ROUND('Listone Base'!D12*Parametri!$B$25,0))</f>
        <v>9</v>
      </c>
      <c r="F12" s="17" t="str">
        <f>'Listone Base'!E12</f>
        <v>Fascia alta</v>
      </c>
      <c r="G12" s="17" t="str">
        <f>'Listone Base'!F12</f>
        <v>Titolare</v>
      </c>
      <c r="H12" s="17" t="str">
        <f>'Listone Base'!G12</f>
        <v>NO</v>
      </c>
    </row>
    <row r="13" spans="1:8" ht="15" customHeight="1" x14ac:dyDescent="0.2">
      <c r="A13" s="17" t="str">
        <f>'Listone Base'!A13</f>
        <v>De Gea David</v>
      </c>
      <c r="B13" s="17" t="str">
        <f>'Listone Base'!B13</f>
        <v>P</v>
      </c>
      <c r="C13" s="17" t="str">
        <f>'Listone Base'!C13</f>
        <v>Fiorentina</v>
      </c>
      <c r="D13" s="17">
        <f>'Listone Base'!D13</f>
        <v>8</v>
      </c>
      <c r="E13" s="17">
        <f>MAX(1,ROUND('Listone Base'!D13*Parametri!$B$25,0))</f>
        <v>8</v>
      </c>
      <c r="F13" s="17" t="str">
        <f>'Listone Base'!E13</f>
        <v>Fascia media</v>
      </c>
      <c r="G13" s="17" t="str">
        <f>'Listone Base'!F13</f>
        <v>Titolare</v>
      </c>
      <c r="H13" s="17" t="str">
        <f>'Listone Base'!G13</f>
        <v>NO</v>
      </c>
    </row>
    <row r="14" spans="1:8" ht="15" customHeight="1" x14ac:dyDescent="0.2">
      <c r="A14" s="17" t="str">
        <f>'Listone Base'!A14</f>
        <v>Falcone Wladimiro</v>
      </c>
      <c r="B14" s="17" t="str">
        <f>'Listone Base'!B14</f>
        <v>P</v>
      </c>
      <c r="C14" s="17" t="str">
        <f>'Listone Base'!C14</f>
        <v>Lecce</v>
      </c>
      <c r="D14" s="17">
        <f>'Listone Base'!D14</f>
        <v>6</v>
      </c>
      <c r="E14" s="17">
        <f>MAX(1,ROUND('Listone Base'!D14*Parametri!$B$25,0))</f>
        <v>6</v>
      </c>
      <c r="F14" s="17" t="str">
        <f>'Listone Base'!E14</f>
        <v>Fascia media</v>
      </c>
      <c r="G14" s="17" t="str">
        <f>'Listone Base'!F14</f>
        <v>Titolare</v>
      </c>
      <c r="H14" s="17" t="str">
        <f>'Listone Base'!G14</f>
        <v>NO</v>
      </c>
    </row>
    <row r="15" spans="1:8" ht="15" customHeight="1" x14ac:dyDescent="0.2">
      <c r="A15" s="17" t="str">
        <f>'Listone Base'!A15</f>
        <v>Caprile Elia</v>
      </c>
      <c r="B15" s="17" t="str">
        <f>'Listone Base'!B15</f>
        <v>P</v>
      </c>
      <c r="C15" s="17" t="str">
        <f>'Listone Base'!C15</f>
        <v>Cagliari</v>
      </c>
      <c r="D15" s="17">
        <f>'Listone Base'!D15</f>
        <v>5</v>
      </c>
      <c r="E15" s="17">
        <f>MAX(1,ROUND('Listone Base'!D15*Parametri!$B$25,0))</f>
        <v>5</v>
      </c>
      <c r="F15" s="17" t="str">
        <f>'Listone Base'!E15</f>
        <v>Fascia media</v>
      </c>
      <c r="G15" s="17" t="str">
        <f>'Listone Base'!F15</f>
        <v>Titolare</v>
      </c>
      <c r="H15" s="17" t="str">
        <f>'Listone Base'!G15</f>
        <v>NO</v>
      </c>
    </row>
    <row r="16" spans="1:8" ht="15" customHeight="1" x14ac:dyDescent="0.2">
      <c r="A16" s="17" t="str">
        <f>'Listone Base'!A16</f>
        <v>Bijlow Justin</v>
      </c>
      <c r="B16" s="17" t="str">
        <f>'Listone Base'!B16</f>
        <v>P</v>
      </c>
      <c r="C16" s="17" t="str">
        <f>'Listone Base'!C16</f>
        <v>Genoa</v>
      </c>
      <c r="D16" s="17">
        <f>'Listone Base'!D16</f>
        <v>4</v>
      </c>
      <c r="E16" s="17">
        <f>MAX(1,ROUND('Listone Base'!D16*Parametri!$B$25,0))</f>
        <v>4</v>
      </c>
      <c r="F16" s="17" t="str">
        <f>'Listone Base'!E16</f>
        <v>Sopra ai low cost</v>
      </c>
      <c r="G16" s="17" t="str">
        <f>'Listone Base'!F16</f>
        <v>Titolare</v>
      </c>
      <c r="H16" s="17" t="str">
        <f>'Listone Base'!G16</f>
        <v>NO</v>
      </c>
    </row>
    <row r="17" spans="1:8" ht="15" customHeight="1" x14ac:dyDescent="0.2">
      <c r="A17" s="17" t="str">
        <f>'Listone Base'!A17</f>
        <v>Palmisani Lorenzo</v>
      </c>
      <c r="B17" s="17" t="str">
        <f>'Listone Base'!B17</f>
        <v>P</v>
      </c>
      <c r="C17" s="17" t="str">
        <f>'Listone Base'!C17</f>
        <v>Frosinone</v>
      </c>
      <c r="D17" s="17">
        <f>'Listone Base'!D17</f>
        <v>2</v>
      </c>
      <c r="E17" s="17">
        <f>MAX(1,ROUND('Listone Base'!D17*Parametri!$B$25,0))</f>
        <v>2</v>
      </c>
      <c r="F17" s="17" t="str">
        <f>'Listone Base'!E17</f>
        <v>Per leghe numerose</v>
      </c>
      <c r="G17" s="17" t="str">
        <f>'Listone Base'!F17</f>
        <v>Titolare</v>
      </c>
      <c r="H17" s="17" t="str">
        <f>'Listone Base'!G17</f>
        <v>NO</v>
      </c>
    </row>
    <row r="18" spans="1:8" ht="15" customHeight="1" x14ac:dyDescent="0.2">
      <c r="A18" s="17" t="str">
        <f>'Listone Base'!A18</f>
        <v>Bleve Marco</v>
      </c>
      <c r="B18" s="17" t="str">
        <f>'Listone Base'!B18</f>
        <v>P</v>
      </c>
      <c r="C18" s="17" t="str">
        <f>'Listone Base'!C18</f>
        <v>Lecce</v>
      </c>
      <c r="D18" s="17">
        <f>'Listone Base'!D18</f>
        <v>1</v>
      </c>
      <c r="E18" s="17">
        <f>MAX(1,ROUND('Listone Base'!D18*Parametri!$B$25,0))</f>
        <v>1</v>
      </c>
      <c r="F18" s="17" t="str">
        <f>'Listone Base'!E18</f>
        <v>Rosa / Riserva</v>
      </c>
      <c r="G18" s="17" t="str">
        <f>'Listone Base'!F18</f>
        <v>Panchina</v>
      </c>
      <c r="H18" s="17" t="str">
        <f>'Listone Base'!G18</f>
        <v>NO</v>
      </c>
    </row>
    <row r="19" spans="1:8" ht="15" customHeight="1" x14ac:dyDescent="0.2">
      <c r="A19" s="17" t="str">
        <f>'Listone Base'!A19</f>
        <v>Borbei Alexandru</v>
      </c>
      <c r="B19" s="17" t="str">
        <f>'Listone Base'!B19</f>
        <v>P</v>
      </c>
      <c r="C19" s="17" t="str">
        <f>'Listone Base'!C19</f>
        <v>Lecce</v>
      </c>
      <c r="D19" s="17">
        <f>'Listone Base'!D19</f>
        <v>1</v>
      </c>
      <c r="E19" s="17">
        <f>MAX(1,ROUND('Listone Base'!D19*Parametri!$B$25,0))</f>
        <v>1</v>
      </c>
      <c r="F19" s="17" t="str">
        <f>'Listone Base'!E19</f>
        <v>Rosa / Riserva</v>
      </c>
      <c r="G19" s="17" t="str">
        <f>'Listone Base'!F19</f>
        <v>Panchina</v>
      </c>
      <c r="H19" s="17" t="str">
        <f>'Listone Base'!G19</f>
        <v>NO</v>
      </c>
    </row>
    <row r="20" spans="1:8" ht="15" customHeight="1" x14ac:dyDescent="0.2">
      <c r="A20" s="17" t="str">
        <f>'Listone Base'!A20</f>
        <v>Christensen Oliver</v>
      </c>
      <c r="B20" s="17" t="str">
        <f>'Listone Base'!B20</f>
        <v>P</v>
      </c>
      <c r="C20" s="17" t="str">
        <f>'Listone Base'!C20</f>
        <v>Fiorentina</v>
      </c>
      <c r="D20" s="17">
        <f>'Listone Base'!D20</f>
        <v>1</v>
      </c>
      <c r="E20" s="17">
        <f>MAX(1,ROUND('Listone Base'!D20*Parametri!$B$25,0))</f>
        <v>1</v>
      </c>
      <c r="F20" s="17" t="str">
        <f>'Listone Base'!E20</f>
        <v>Rosa / Riserva</v>
      </c>
      <c r="G20" s="17" t="str">
        <f>'Listone Base'!F20</f>
        <v>Panchina</v>
      </c>
      <c r="H20" s="17" t="str">
        <f>'Listone Base'!G20</f>
        <v>NO</v>
      </c>
    </row>
    <row r="21" spans="1:8" ht="15" customHeight="1" x14ac:dyDescent="0.2">
      <c r="A21" s="17" t="str">
        <f>'Listone Base'!A21</f>
        <v>Contini Nikita</v>
      </c>
      <c r="B21" s="17" t="str">
        <f>'Listone Base'!B21</f>
        <v>P</v>
      </c>
      <c r="C21" s="17" t="str">
        <f>'Listone Base'!C21</f>
        <v>Napoli</v>
      </c>
      <c r="D21" s="17">
        <f>'Listone Base'!D21</f>
        <v>1</v>
      </c>
      <c r="E21" s="17">
        <f>MAX(1,ROUND('Listone Base'!D21*Parametri!$B$25,0))</f>
        <v>1</v>
      </c>
      <c r="F21" s="17" t="str">
        <f>'Listone Base'!E21</f>
        <v>Rosa / Riserva</v>
      </c>
      <c r="G21" s="17" t="str">
        <f>'Listone Base'!F21</f>
        <v>Panchina</v>
      </c>
      <c r="H21" s="17" t="str">
        <f>'Listone Base'!G21</f>
        <v>NO</v>
      </c>
    </row>
    <row r="22" spans="1:8" ht="15" customHeight="1" x14ac:dyDescent="0.2">
      <c r="A22" s="17" t="str">
        <f>'Listone Base'!A22</f>
        <v>Corvi Edoardo</v>
      </c>
      <c r="B22" s="17" t="str">
        <f>'Listone Base'!B22</f>
        <v>P</v>
      </c>
      <c r="C22" s="17" t="str">
        <f>'Listone Base'!C22</f>
        <v>Parma</v>
      </c>
      <c r="D22" s="17">
        <f>'Listone Base'!D22</f>
        <v>1</v>
      </c>
      <c r="E22" s="17">
        <f>MAX(1,ROUND('Listone Base'!D22*Parametri!$B$25,0))</f>
        <v>1</v>
      </c>
      <c r="F22" s="17" t="str">
        <f>'Listone Base'!E22</f>
        <v>Rosa / Riserva</v>
      </c>
      <c r="G22" s="17" t="str">
        <f>'Listone Base'!F22</f>
        <v>Panchina</v>
      </c>
      <c r="H22" s="17" t="str">
        <f>'Listone Base'!G22</f>
        <v>NO</v>
      </c>
    </row>
    <row r="23" spans="1:8" ht="15" customHeight="1" x14ac:dyDescent="0.2">
      <c r="A23" s="17" t="str">
        <f>'Listone Base'!A23</f>
        <v>Daffara Giovanni</v>
      </c>
      <c r="B23" s="17" t="str">
        <f>'Listone Base'!B23</f>
        <v>P</v>
      </c>
      <c r="C23" s="17" t="str">
        <f>'Listone Base'!C23</f>
        <v>Parma</v>
      </c>
      <c r="D23" s="17">
        <f>'Listone Base'!D23</f>
        <v>1</v>
      </c>
      <c r="E23" s="17">
        <f>MAX(1,ROUND('Listone Base'!D23*Parametri!$B$25,0))</f>
        <v>1</v>
      </c>
      <c r="F23" s="17" t="str">
        <f>'Listone Base'!E23</f>
        <v>Rosa / Riserva</v>
      </c>
      <c r="G23" s="17" t="str">
        <f>'Listone Base'!F23</f>
        <v>Panchina</v>
      </c>
      <c r="H23" s="17" t="str">
        <f>'Listone Base'!G23</f>
        <v>NO</v>
      </c>
    </row>
    <row r="24" spans="1:8" ht="15" customHeight="1" x14ac:dyDescent="0.2">
      <c r="A24" s="17" t="str">
        <f>'Listone Base'!A24</f>
        <v>Desplanches Sebastiano</v>
      </c>
      <c r="B24" s="17" t="str">
        <f>'Listone Base'!B24</f>
        <v>P</v>
      </c>
      <c r="C24" s="17" t="str">
        <f>'Listone Base'!C24</f>
        <v>Frosinone</v>
      </c>
      <c r="D24" s="17">
        <f>'Listone Base'!D24</f>
        <v>1</v>
      </c>
      <c r="E24" s="17">
        <f>MAX(1,ROUND('Listone Base'!D24*Parametri!$B$25,0))</f>
        <v>1</v>
      </c>
      <c r="F24" s="17" t="str">
        <f>'Listone Base'!E24</f>
        <v>Rosa / Riserva</v>
      </c>
      <c r="G24" s="17" t="str">
        <f>'Listone Base'!F24</f>
        <v>Panchina</v>
      </c>
      <c r="H24" s="17" t="str">
        <f>'Listone Base'!G24</f>
        <v>NO</v>
      </c>
    </row>
    <row r="25" spans="1:8" ht="15" customHeight="1" x14ac:dyDescent="0.2">
      <c r="A25" s="17" t="str">
        <f>'Listone Base'!A25</f>
        <v>Di Gennaro Raffaele</v>
      </c>
      <c r="B25" s="17" t="str">
        <f>'Listone Base'!B25</f>
        <v>P</v>
      </c>
      <c r="C25" s="17" t="str">
        <f>'Listone Base'!C25</f>
        <v>Inter</v>
      </c>
      <c r="D25" s="17">
        <f>'Listone Base'!D25</f>
        <v>1</v>
      </c>
      <c r="E25" s="17">
        <f>MAX(1,ROUND('Listone Base'!D25*Parametri!$B$25,0))</f>
        <v>1</v>
      </c>
      <c r="F25" s="17" t="str">
        <f>'Listone Base'!E25</f>
        <v>Rosa / Riserva</v>
      </c>
      <c r="G25" s="17" t="str">
        <f>'Listone Base'!F25</f>
        <v>Panchina</v>
      </c>
      <c r="H25" s="17" t="str">
        <f>'Listone Base'!G25</f>
        <v>NO</v>
      </c>
    </row>
    <row r="26" spans="1:8" ht="15" customHeight="1" x14ac:dyDescent="0.2">
      <c r="A26" s="17" t="str">
        <f>'Listone Base'!A26</f>
        <v>Furlanetto Alessio</v>
      </c>
      <c r="B26" s="17" t="str">
        <f>'Listone Base'!B26</f>
        <v>P</v>
      </c>
      <c r="C26" s="17" t="str">
        <f>'Listone Base'!C26</f>
        <v>Lazio</v>
      </c>
      <c r="D26" s="17">
        <f>'Listone Base'!D26</f>
        <v>1</v>
      </c>
      <c r="E26" s="17">
        <f>MAX(1,ROUND('Listone Base'!D26*Parametri!$B$25,0))</f>
        <v>1</v>
      </c>
      <c r="F26" s="17" t="str">
        <f>'Listone Base'!E26</f>
        <v>Rosa / Riserva</v>
      </c>
      <c r="G26" s="17" t="str">
        <f>'Listone Base'!F26</f>
        <v>Panchina</v>
      </c>
      <c r="H26" s="17" t="str">
        <f>'Listone Base'!G26</f>
        <v>NO</v>
      </c>
    </row>
    <row r="27" spans="1:8" ht="15" customHeight="1" x14ac:dyDescent="0.2">
      <c r="A27" s="17" t="str">
        <f>'Listone Base'!A27</f>
        <v>Ghidotti Simone</v>
      </c>
      <c r="B27" s="17" t="str">
        <f>'Listone Base'!B27</f>
        <v>P</v>
      </c>
      <c r="C27" s="17" t="str">
        <f>'Listone Base'!C27</f>
        <v>Parma</v>
      </c>
      <c r="D27" s="17">
        <f>'Listone Base'!D27</f>
        <v>1</v>
      </c>
      <c r="E27" s="17">
        <f>MAX(1,ROUND('Listone Base'!D27*Parametri!$B$25,0))</f>
        <v>1</v>
      </c>
      <c r="F27" s="17" t="str">
        <f>'Listone Base'!E27</f>
        <v>Rosa / Riserva</v>
      </c>
      <c r="G27" s="17" t="str">
        <f>'Listone Base'!F27</f>
        <v>Panchina</v>
      </c>
      <c r="H27" s="17" t="str">
        <f>'Listone Base'!G27</f>
        <v>NO</v>
      </c>
    </row>
    <row r="28" spans="1:8" ht="15" customHeight="1" x14ac:dyDescent="0.2">
      <c r="A28" s="17" t="str">
        <f>'Listone Base'!A28</f>
        <v>Gollini Pierluigi</v>
      </c>
      <c r="B28" s="17" t="str">
        <f>'Listone Base'!B28</f>
        <v>P</v>
      </c>
      <c r="C28" s="17" t="str">
        <f>'Listone Base'!C28</f>
        <v>Roma</v>
      </c>
      <c r="D28" s="17">
        <f>'Listone Base'!D28</f>
        <v>1</v>
      </c>
      <c r="E28" s="17">
        <f>MAX(1,ROUND('Listone Base'!D28*Parametri!$B$25,0))</f>
        <v>1</v>
      </c>
      <c r="F28" s="17" t="str">
        <f>'Listone Base'!E28</f>
        <v>Rosa / Riserva</v>
      </c>
      <c r="G28" s="17" t="str">
        <f>'Listone Base'!F28</f>
        <v>Panchina</v>
      </c>
      <c r="H28" s="17" t="str">
        <f>'Listone Base'!G28</f>
        <v>NO</v>
      </c>
    </row>
    <row r="29" spans="1:8" ht="15" customHeight="1" x14ac:dyDescent="0.2">
      <c r="A29" s="17" t="str">
        <f>'Listone Base'!A29</f>
        <v>Grabara Kamil</v>
      </c>
      <c r="B29" s="17" t="str">
        <f>'Listone Base'!B29</f>
        <v>P</v>
      </c>
      <c r="C29" s="17" t="str">
        <f>'Listone Base'!C29</f>
        <v>Juventus</v>
      </c>
      <c r="D29" s="17">
        <f>'Listone Base'!D29</f>
        <v>1</v>
      </c>
      <c r="E29" s="17">
        <f>MAX(1,ROUND('Listone Base'!D29*Parametri!$B$25,0))</f>
        <v>1</v>
      </c>
      <c r="F29" s="17" t="str">
        <f>'Listone Base'!E29</f>
        <v>Rosa / Riserva</v>
      </c>
      <c r="G29" s="17" t="str">
        <f>'Listone Base'!F29</f>
        <v>Titolare</v>
      </c>
      <c r="H29" s="17" t="str">
        <f>'Listone Base'!G29</f>
        <v>NO</v>
      </c>
    </row>
    <row r="30" spans="1:8" ht="15" customHeight="1" x14ac:dyDescent="0.2">
      <c r="A30" s="17" t="str">
        <f>'Listone Base'!A30</f>
        <v>Grandi Matteo</v>
      </c>
      <c r="B30" s="17" t="str">
        <f>'Listone Base'!B30</f>
        <v>P</v>
      </c>
      <c r="C30" s="17" t="str">
        <f>'Listone Base'!C30</f>
        <v>Venezia</v>
      </c>
      <c r="D30" s="17">
        <f>'Listone Base'!D30</f>
        <v>1</v>
      </c>
      <c r="E30" s="17">
        <f>MAX(1,ROUND('Listone Base'!D30*Parametri!$B$25,0))</f>
        <v>1</v>
      </c>
      <c r="F30" s="17" t="str">
        <f>'Listone Base'!E30</f>
        <v>Rosa / Riserva</v>
      </c>
      <c r="G30" s="17" t="str">
        <f>'Listone Base'!F30</f>
        <v>Panchina</v>
      </c>
      <c r="H30" s="17" t="str">
        <f>'Listone Base'!G30</f>
        <v>NO</v>
      </c>
    </row>
    <row r="31" spans="1:8" ht="15" customHeight="1" x14ac:dyDescent="0.2">
      <c r="A31" s="17" t="str">
        <f>'Listone Base'!A31</f>
        <v>Happonen Ukko</v>
      </c>
      <c r="B31" s="17" t="str">
        <f>'Listone Base'!B31</f>
        <v>P</v>
      </c>
      <c r="C31" s="17" t="str">
        <f>'Listone Base'!C31</f>
        <v>Bologna</v>
      </c>
      <c r="D31" s="17">
        <f>'Listone Base'!D31</f>
        <v>1</v>
      </c>
      <c r="E31" s="17">
        <f>MAX(1,ROUND('Listone Base'!D31*Parametri!$B$25,0))</f>
        <v>1</v>
      </c>
      <c r="F31" s="17" t="str">
        <f>'Listone Base'!E31</f>
        <v>Rosa / Riserva</v>
      </c>
      <c r="G31" s="17" t="str">
        <f>'Listone Base'!F31</f>
        <v>Panchina</v>
      </c>
      <c r="H31" s="17" t="str">
        <f>'Listone Base'!G31</f>
        <v>NO</v>
      </c>
    </row>
    <row r="32" spans="1:8" ht="15" customHeight="1" x14ac:dyDescent="0.2">
      <c r="A32" s="17" t="str">
        <f>'Listone Base'!A32</f>
        <v>Israel Wibmer Franco</v>
      </c>
      <c r="B32" s="17" t="str">
        <f>'Listone Base'!B32</f>
        <v>P</v>
      </c>
      <c r="C32" s="17" t="str">
        <f>'Listone Base'!C32</f>
        <v>Torino</v>
      </c>
      <c r="D32" s="17">
        <f>'Listone Base'!D32</f>
        <v>1</v>
      </c>
      <c r="E32" s="17">
        <f>MAX(1,ROUND('Listone Base'!D32*Parametri!$B$25,0))</f>
        <v>1</v>
      </c>
      <c r="F32" s="17" t="str">
        <f>'Listone Base'!E32</f>
        <v>Rosa / Riserva</v>
      </c>
      <c r="G32" s="17" t="str">
        <f>'Listone Base'!F32</f>
        <v>Panchina</v>
      </c>
      <c r="H32" s="17" t="str">
        <f>'Listone Base'!G32</f>
        <v>SI</v>
      </c>
    </row>
    <row r="33" spans="1:8" ht="15" customHeight="1" x14ac:dyDescent="0.2">
      <c r="A33" s="17" t="str">
        <f>'Listone Base'!A33</f>
        <v>Lezzerini Luca</v>
      </c>
      <c r="B33" s="17" t="str">
        <f>'Listone Base'!B33</f>
        <v>P</v>
      </c>
      <c r="C33" s="17" t="str">
        <f>'Listone Base'!C33</f>
        <v>Fiorentina</v>
      </c>
      <c r="D33" s="17">
        <f>'Listone Base'!D33</f>
        <v>1</v>
      </c>
      <c r="E33" s="17">
        <f>MAX(1,ROUND('Listone Base'!D33*Parametri!$B$25,0))</f>
        <v>1</v>
      </c>
      <c r="F33" s="17" t="str">
        <f>'Listone Base'!E33</f>
        <v>Rosa / Riserva</v>
      </c>
      <c r="G33" s="17" t="str">
        <f>'Listone Base'!F33</f>
        <v>Panchina</v>
      </c>
      <c r="H33" s="17" t="str">
        <f>'Listone Base'!G33</f>
        <v>NO</v>
      </c>
    </row>
    <row r="34" spans="1:8" ht="15" customHeight="1" x14ac:dyDescent="0.2">
      <c r="A34" s="17" t="str">
        <f>'Listone Base'!A34</f>
        <v>Mascardi Diego</v>
      </c>
      <c r="B34" s="17" t="str">
        <f>'Listone Base'!B34</f>
        <v>P</v>
      </c>
      <c r="C34" s="17" t="str">
        <f>'Listone Base'!C34</f>
        <v>Torino</v>
      </c>
      <c r="D34" s="17">
        <f>'Listone Base'!D34</f>
        <v>1</v>
      </c>
      <c r="E34" s="17">
        <f>MAX(1,ROUND('Listone Base'!D34*Parametri!$B$25,0))</f>
        <v>1</v>
      </c>
      <c r="F34" s="17" t="str">
        <f>'Listone Base'!E34</f>
        <v>Rosa / Riserva</v>
      </c>
      <c r="G34" s="17" t="str">
        <f>'Listone Base'!F34</f>
        <v>Panchina</v>
      </c>
      <c r="H34" s="17" t="str">
        <f>'Listone Base'!G34</f>
        <v>NO</v>
      </c>
    </row>
    <row r="35" spans="1:8" ht="15" customHeight="1" x14ac:dyDescent="0.2">
      <c r="A35" s="17" t="str">
        <f>'Listone Base'!A35</f>
        <v>Milinkovic Savic Vanja</v>
      </c>
      <c r="B35" s="17" t="str">
        <f>'Listone Base'!B35</f>
        <v>P</v>
      </c>
      <c r="C35" s="17" t="str">
        <f>'Listone Base'!C35</f>
        <v>Napoli</v>
      </c>
      <c r="D35" s="17">
        <f>'Listone Base'!D35</f>
        <v>1</v>
      </c>
      <c r="E35" s="17">
        <f>MAX(1,ROUND('Listone Base'!D35*Parametri!$B$25,0))</f>
        <v>1</v>
      </c>
      <c r="F35" s="17" t="str">
        <f>'Listone Base'!E35</f>
        <v>Rosa / Riserva</v>
      </c>
      <c r="G35" s="17" t="str">
        <f>'Listone Base'!F35</f>
        <v>Panchina</v>
      </c>
      <c r="H35" s="17" t="str">
        <f>'Listone Base'!G35</f>
        <v>NO</v>
      </c>
    </row>
    <row r="36" spans="1:8" ht="15" customHeight="1" x14ac:dyDescent="0.2">
      <c r="A36" s="17" t="str">
        <f>'Listone Base'!A36</f>
        <v>Montipò Lorenzo</v>
      </c>
      <c r="B36" s="17" t="str">
        <f>'Listone Base'!B36</f>
        <v>P</v>
      </c>
      <c r="C36" s="17" t="str">
        <f>'Listone Base'!C36</f>
        <v>Venezia</v>
      </c>
      <c r="D36" s="17">
        <f>'Listone Base'!D36</f>
        <v>1</v>
      </c>
      <c r="E36" s="17">
        <f>MAX(1,ROUND('Listone Base'!D36*Parametri!$B$25,0))</f>
        <v>1</v>
      </c>
      <c r="F36" s="17" t="str">
        <f>'Listone Base'!E36</f>
        <v>Rosa / Riserva</v>
      </c>
      <c r="G36" s="17" t="str">
        <f>'Listone Base'!F36</f>
        <v>Titolare</v>
      </c>
      <c r="H36" s="17" t="str">
        <f>'Listone Base'!G36</f>
        <v>NO</v>
      </c>
    </row>
    <row r="37" spans="1:8" ht="15" customHeight="1" x14ac:dyDescent="0.2">
      <c r="A37" s="17" t="str">
        <f>'Listone Base'!A37</f>
        <v>Motta Edoardo</v>
      </c>
      <c r="B37" s="17" t="str">
        <f>'Listone Base'!B37</f>
        <v>P</v>
      </c>
      <c r="C37" s="17" t="str">
        <f>'Listone Base'!C37</f>
        <v>Lazio</v>
      </c>
      <c r="D37" s="17">
        <f>'Listone Base'!D37</f>
        <v>1</v>
      </c>
      <c r="E37" s="17">
        <f>MAX(1,ROUND('Listone Base'!D37*Parametri!$B$25,0))</f>
        <v>1</v>
      </c>
      <c r="F37" s="17" t="str">
        <f>'Listone Base'!E37</f>
        <v>Rosa / Riserva</v>
      </c>
      <c r="G37" s="17" t="str">
        <f>'Listone Base'!F37</f>
        <v>Titolare</v>
      </c>
      <c r="H37" s="17" t="str">
        <f>'Listone Base'!G37</f>
        <v>NO</v>
      </c>
    </row>
    <row r="38" spans="1:8" ht="15" customHeight="1" x14ac:dyDescent="0.2">
      <c r="A38" s="17" t="str">
        <f>'Listone Base'!A38</f>
        <v>Mrozek Bartosz</v>
      </c>
      <c r="B38" s="17" t="str">
        <f>'Listone Base'!B38</f>
        <v>P</v>
      </c>
      <c r="C38" s="17" t="str">
        <f>'Listone Base'!C38</f>
        <v>Udinese</v>
      </c>
      <c r="D38" s="17">
        <f>'Listone Base'!D38</f>
        <v>1</v>
      </c>
      <c r="E38" s="17">
        <f>MAX(1,ROUND('Listone Base'!D38*Parametri!$B$25,0))</f>
        <v>1</v>
      </c>
      <c r="F38" s="17" t="str">
        <f>'Listone Base'!E38</f>
        <v>Rosa / Riserva</v>
      </c>
      <c r="G38" s="17" t="str">
        <f>'Listone Base'!F38</f>
        <v>Titolare</v>
      </c>
      <c r="H38" s="17" t="str">
        <f>'Listone Base'!G38</f>
        <v>NO</v>
      </c>
    </row>
    <row r="39" spans="1:8" ht="15" customHeight="1" x14ac:dyDescent="0.2">
      <c r="A39" s="17" t="str">
        <f>'Listone Base'!A39</f>
        <v>Muric Arijanet</v>
      </c>
      <c r="B39" s="17" t="str">
        <f>'Listone Base'!B39</f>
        <v>P</v>
      </c>
      <c r="C39" s="17" t="str">
        <f>'Listone Base'!C39</f>
        <v>Sassuolo</v>
      </c>
      <c r="D39" s="17">
        <f>'Listone Base'!D39</f>
        <v>1</v>
      </c>
      <c r="E39" s="17">
        <f>MAX(1,ROUND('Listone Base'!D39*Parametri!$B$25,0))</f>
        <v>1</v>
      </c>
      <c r="F39" s="17" t="str">
        <f>'Listone Base'!E39</f>
        <v>Rosa / Riserva</v>
      </c>
      <c r="G39" s="17" t="str">
        <f>'Listone Base'!F39</f>
        <v>Titolare</v>
      </c>
      <c r="H39" s="17" t="str">
        <f>'Listone Base'!G39</f>
        <v>NO</v>
      </c>
    </row>
    <row r="40" spans="1:8" ht="15" customHeight="1" x14ac:dyDescent="0.2">
      <c r="A40" s="17" t="str">
        <f>'Listone Base'!A40</f>
        <v>Padelli Daniele</v>
      </c>
      <c r="B40" s="17" t="str">
        <f>'Listone Base'!B40</f>
        <v>P</v>
      </c>
      <c r="C40" s="17" t="str">
        <f>'Listone Base'!C40</f>
        <v>Udinese</v>
      </c>
      <c r="D40" s="17">
        <f>'Listone Base'!D40</f>
        <v>1</v>
      </c>
      <c r="E40" s="17">
        <f>MAX(1,ROUND('Listone Base'!D40*Parametri!$B$25,0))</f>
        <v>1</v>
      </c>
      <c r="F40" s="17" t="str">
        <f>'Listone Base'!E40</f>
        <v>Rosa / Riserva</v>
      </c>
      <c r="G40" s="17" t="str">
        <f>'Listone Base'!F40</f>
        <v>Panchina</v>
      </c>
      <c r="H40" s="17" t="str">
        <f>'Listone Base'!G40</f>
        <v>NO</v>
      </c>
    </row>
    <row r="41" spans="1:8" ht="15" customHeight="1" x14ac:dyDescent="0.2">
      <c r="A41" s="17" t="str">
        <f>'Listone Base'!A41</f>
        <v>Paleari Alberto</v>
      </c>
      <c r="B41" s="17" t="str">
        <f>'Listone Base'!B41</f>
        <v>P</v>
      </c>
      <c r="C41" s="17" t="str">
        <f>'Listone Base'!C41</f>
        <v>Torino</v>
      </c>
      <c r="D41" s="17">
        <f>'Listone Base'!D41</f>
        <v>1</v>
      </c>
      <c r="E41" s="17">
        <f>MAX(1,ROUND('Listone Base'!D41*Parametri!$B$25,0))</f>
        <v>1</v>
      </c>
      <c r="F41" s="17" t="str">
        <f>'Listone Base'!E41</f>
        <v>Rosa / Riserva</v>
      </c>
      <c r="G41" s="17" t="str">
        <f>'Listone Base'!F41</f>
        <v>Titolare</v>
      </c>
      <c r="H41" s="17" t="str">
        <f>'Listone Base'!G41</f>
        <v>NO</v>
      </c>
    </row>
    <row r="42" spans="1:8" ht="15" customHeight="1" x14ac:dyDescent="0.2">
      <c r="A42" s="17" t="str">
        <f>'Listone Base'!A42</f>
        <v>Penev Plamen</v>
      </c>
      <c r="B42" s="17" t="str">
        <f>'Listone Base'!B42</f>
        <v>P</v>
      </c>
      <c r="C42" s="17" t="str">
        <f>'Listone Base'!C42</f>
        <v>Lecce</v>
      </c>
      <c r="D42" s="17">
        <f>'Listone Base'!D42</f>
        <v>1</v>
      </c>
      <c r="E42" s="17">
        <f>MAX(1,ROUND('Listone Base'!D42*Parametri!$B$25,0))</f>
        <v>1</v>
      </c>
      <c r="F42" s="17" t="str">
        <f>'Listone Base'!E42</f>
        <v>Rosa / Riserva</v>
      </c>
      <c r="G42" s="17" t="str">
        <f>'Listone Base'!F42</f>
        <v>Panchina</v>
      </c>
      <c r="H42" s="17" t="str">
        <f>'Listone Base'!G42</f>
        <v>NO</v>
      </c>
    </row>
    <row r="43" spans="1:8" ht="15" customHeight="1" x14ac:dyDescent="0.2">
      <c r="A43" s="17" t="str">
        <f>'Listone Base'!A43</f>
        <v>Perri Lucas</v>
      </c>
      <c r="B43" s="17" t="str">
        <f>'Listone Base'!B43</f>
        <v>P</v>
      </c>
      <c r="C43" s="17" t="str">
        <f>'Listone Base'!C43</f>
        <v>Torino</v>
      </c>
      <c r="D43" s="17">
        <f>'Listone Base'!D43</f>
        <v>1</v>
      </c>
      <c r="E43" s="17">
        <f>MAX(1,ROUND('Listone Base'!D43*Parametri!$B$25,0))</f>
        <v>1</v>
      </c>
      <c r="F43" s="17" t="str">
        <f>'Listone Base'!E43</f>
        <v>Rosa / Riserva</v>
      </c>
      <c r="G43" s="17" t="str">
        <f>'Listone Base'!F43</f>
        <v>Titolare</v>
      </c>
      <c r="H43" s="17" t="str">
        <f>'Listone Base'!G43</f>
        <v>NO</v>
      </c>
    </row>
    <row r="44" spans="1:8" ht="15" customHeight="1" x14ac:dyDescent="0.2">
      <c r="A44" s="17" t="str">
        <f>'Listone Base'!A44</f>
        <v>Pessina Massimo</v>
      </c>
      <c r="B44" s="17" t="str">
        <f>'Listone Base'!B44</f>
        <v>P</v>
      </c>
      <c r="C44" s="17" t="str">
        <f>'Listone Base'!C44</f>
        <v>Bologna</v>
      </c>
      <c r="D44" s="17">
        <f>'Listone Base'!D44</f>
        <v>1</v>
      </c>
      <c r="E44" s="17">
        <f>MAX(1,ROUND('Listone Base'!D44*Parametri!$B$25,0))</f>
        <v>1</v>
      </c>
      <c r="F44" s="17" t="str">
        <f>'Listone Base'!E44</f>
        <v>Rosa / Riserva</v>
      </c>
      <c r="G44" s="17" t="str">
        <f>'Listone Base'!F44</f>
        <v>Panchina</v>
      </c>
      <c r="H44" s="17" t="str">
        <f>'Listone Base'!G44</f>
        <v>NO</v>
      </c>
    </row>
    <row r="45" spans="1:8" ht="15" customHeight="1" x14ac:dyDescent="0.2">
      <c r="A45" s="17" t="str">
        <f>'Listone Base'!A45</f>
        <v>Piana Edoardo</v>
      </c>
      <c r="B45" s="17" t="str">
        <f>'Listone Base'!B45</f>
        <v>P</v>
      </c>
      <c r="C45" s="17" t="str">
        <f>'Listone Base'!C45</f>
        <v>Udinese</v>
      </c>
      <c r="D45" s="17">
        <f>'Listone Base'!D45</f>
        <v>1</v>
      </c>
      <c r="E45" s="17">
        <f>MAX(1,ROUND('Listone Base'!D45*Parametri!$B$25,0))</f>
        <v>1</v>
      </c>
      <c r="F45" s="17" t="str">
        <f>'Listone Base'!E45</f>
        <v>Rosa / Riserva</v>
      </c>
      <c r="G45" s="17" t="str">
        <f>'Listone Base'!F45</f>
        <v>Panchina</v>
      </c>
      <c r="H45" s="17" t="str">
        <f>'Listone Base'!G45</f>
        <v>NO</v>
      </c>
    </row>
    <row r="46" spans="1:8" ht="15" customHeight="1" x14ac:dyDescent="0.2">
      <c r="A46" s="17" t="str">
        <f>'Listone Base'!A46</f>
        <v>Pinsoglio Carlo</v>
      </c>
      <c r="B46" s="17" t="str">
        <f>'Listone Base'!B46</f>
        <v>P</v>
      </c>
      <c r="C46" s="17" t="str">
        <f>'Listone Base'!C46</f>
        <v>Juventus</v>
      </c>
      <c r="D46" s="17">
        <f>'Listone Base'!D46</f>
        <v>1</v>
      </c>
      <c r="E46" s="17">
        <f>MAX(1,ROUND('Listone Base'!D46*Parametri!$B$25,0))</f>
        <v>1</v>
      </c>
      <c r="F46" s="17" t="str">
        <f>'Listone Base'!E46</f>
        <v>Rosa / Riserva</v>
      </c>
      <c r="G46" s="17" t="str">
        <f>'Listone Base'!F46</f>
        <v>Panchina</v>
      </c>
      <c r="H46" s="17" t="str">
        <f>'Listone Base'!G46</f>
        <v>NO</v>
      </c>
    </row>
    <row r="47" spans="1:8" ht="15" customHeight="1" x14ac:dyDescent="0.2">
      <c r="A47" s="17" t="str">
        <f>'Listone Base'!A47</f>
        <v>Pisseri Matteo</v>
      </c>
      <c r="B47" s="17" t="str">
        <f>'Listone Base'!B47</f>
        <v>P</v>
      </c>
      <c r="C47" s="17" t="str">
        <f>'Listone Base'!C47</f>
        <v>Frosinone</v>
      </c>
      <c r="D47" s="17">
        <f>'Listone Base'!D47</f>
        <v>1</v>
      </c>
      <c r="E47" s="17">
        <f>MAX(1,ROUND('Listone Base'!D47*Parametri!$B$25,0))</f>
        <v>1</v>
      </c>
      <c r="F47" s="17" t="str">
        <f>'Listone Base'!E47</f>
        <v>Rosa / Riserva</v>
      </c>
      <c r="G47" s="17" t="str">
        <f>'Listone Base'!F47</f>
        <v>Panchina</v>
      </c>
      <c r="H47" s="17" t="str">
        <f>'Listone Base'!G47</f>
        <v>NO</v>
      </c>
    </row>
    <row r="48" spans="1:8" ht="15" customHeight="1" x14ac:dyDescent="0.2">
      <c r="A48" s="17" t="str">
        <f>'Listone Base'!A48</f>
        <v>Pompei Thomas</v>
      </c>
      <c r="B48" s="17" t="str">
        <f>'Listone Base'!B48</f>
        <v>P</v>
      </c>
      <c r="C48" s="17" t="str">
        <f>'Listone Base'!C48</f>
        <v>Atalanta</v>
      </c>
      <c r="D48" s="17">
        <f>'Listone Base'!D48</f>
        <v>1</v>
      </c>
      <c r="E48" s="17">
        <f>MAX(1,ROUND('Listone Base'!D48*Parametri!$B$25,0))</f>
        <v>1</v>
      </c>
      <c r="F48" s="17" t="str">
        <f>'Listone Base'!E48</f>
        <v>Rosa / Riserva</v>
      </c>
      <c r="G48" s="17" t="str">
        <f>'Listone Base'!F48</f>
        <v>Panchina</v>
      </c>
      <c r="H48" s="17" t="str">
        <f>'Listone Base'!G48</f>
        <v>NO</v>
      </c>
    </row>
    <row r="49" spans="1:8" ht="15" customHeight="1" x14ac:dyDescent="0.2">
      <c r="A49" s="17" t="str">
        <f>'Listone Base'!A49</f>
        <v>Pozzi Alessio</v>
      </c>
      <c r="B49" s="17" t="str">
        <f>'Listone Base'!B49</f>
        <v>P</v>
      </c>
      <c r="C49" s="17" t="str">
        <f>'Listone Base'!C49</f>
        <v>Venezia</v>
      </c>
      <c r="D49" s="17">
        <f>'Listone Base'!D49</f>
        <v>1</v>
      </c>
      <c r="E49" s="17">
        <f>MAX(1,ROUND('Listone Base'!D49*Parametri!$B$25,0))</f>
        <v>1</v>
      </c>
      <c r="F49" s="17" t="str">
        <f>'Listone Base'!E49</f>
        <v>Rosa / Riserva</v>
      </c>
      <c r="G49" s="17" t="str">
        <f>'Listone Base'!F49</f>
        <v>Panchina</v>
      </c>
      <c r="H49" s="17" t="str">
        <f>'Listone Base'!G49</f>
        <v>NO</v>
      </c>
    </row>
    <row r="50" spans="1:8" ht="15" customHeight="1" x14ac:dyDescent="0.2">
      <c r="A50" s="17" t="str">
        <f>'Listone Base'!A50</f>
        <v>Provedel Ivan</v>
      </c>
      <c r="B50" s="17" t="str">
        <f>'Listone Base'!B50</f>
        <v>P</v>
      </c>
      <c r="C50" s="17" t="str">
        <f>'Listone Base'!C50</f>
        <v>Inter</v>
      </c>
      <c r="D50" s="17">
        <f>'Listone Base'!D50</f>
        <v>1</v>
      </c>
      <c r="E50" s="17">
        <f>MAX(1,ROUND('Listone Base'!D50*Parametri!$B$25,0))</f>
        <v>1</v>
      </c>
      <c r="F50" s="17" t="str">
        <f>'Listone Base'!E50</f>
        <v>Rosa / Riserva</v>
      </c>
      <c r="G50" s="17" t="str">
        <f>'Listone Base'!F50</f>
        <v>Titolare</v>
      </c>
      <c r="H50" s="17" t="str">
        <f>'Listone Base'!G50</f>
        <v>NO</v>
      </c>
    </row>
    <row r="51" spans="1:8" ht="15" customHeight="1" x14ac:dyDescent="0.2">
      <c r="A51" s="17" t="str">
        <f>'Listone Base'!A51</f>
        <v>Radunovic Boris</v>
      </c>
      <c r="B51" s="17" t="str">
        <f>'Listone Base'!B51</f>
        <v>P</v>
      </c>
      <c r="C51" s="17" t="str">
        <f>'Listone Base'!C51</f>
        <v>Cagliari</v>
      </c>
      <c r="D51" s="17">
        <f>'Listone Base'!D51</f>
        <v>1</v>
      </c>
      <c r="E51" s="17">
        <f>MAX(1,ROUND('Listone Base'!D51*Parametri!$B$25,0))</f>
        <v>1</v>
      </c>
      <c r="F51" s="17" t="str">
        <f>'Listone Base'!E51</f>
        <v>Rosa / Riserva</v>
      </c>
      <c r="G51" s="17" t="str">
        <f>'Listone Base'!F51</f>
        <v>Panchina</v>
      </c>
      <c r="H51" s="17" t="str">
        <f>'Listone Base'!G51</f>
        <v>NO</v>
      </c>
    </row>
    <row r="52" spans="1:8" ht="15" customHeight="1" x14ac:dyDescent="0.2">
      <c r="A52" s="17" t="str">
        <f>'Listone Base'!A52</f>
        <v>Sanchez Robert</v>
      </c>
      <c r="B52" s="17" t="str">
        <f>'Listone Base'!B52</f>
        <v>P</v>
      </c>
      <c r="C52" s="17" t="str">
        <f>'Listone Base'!C52</f>
        <v>Como</v>
      </c>
      <c r="D52" s="17">
        <f>'Listone Base'!D52</f>
        <v>1</v>
      </c>
      <c r="E52" s="17">
        <f>MAX(1,ROUND('Listone Base'!D52*Parametri!$B$25,0))</f>
        <v>1</v>
      </c>
      <c r="F52" s="17" t="str">
        <f>'Listone Base'!E52</f>
        <v>Rosa / Riserva</v>
      </c>
      <c r="G52" s="17" t="str">
        <f>'Listone Base'!F52</f>
        <v>Titolare</v>
      </c>
      <c r="H52" s="17" t="str">
        <f>'Listone Base'!G52</f>
        <v>NO</v>
      </c>
    </row>
    <row r="53" spans="1:8" ht="15" customHeight="1" x14ac:dyDescent="0.2">
      <c r="A53" s="17" t="str">
        <f>'Listone Base'!A53</f>
        <v>Satalino Giacomo</v>
      </c>
      <c r="B53" s="17" t="str">
        <f>'Listone Base'!B53</f>
        <v>P</v>
      </c>
      <c r="C53" s="17" t="str">
        <f>'Listone Base'!C53</f>
        <v>Sassuolo</v>
      </c>
      <c r="D53" s="17">
        <f>'Listone Base'!D53</f>
        <v>1</v>
      </c>
      <c r="E53" s="17">
        <f>MAX(1,ROUND('Listone Base'!D53*Parametri!$B$25,0))</f>
        <v>1</v>
      </c>
      <c r="F53" s="17" t="str">
        <f>'Listone Base'!E53</f>
        <v>Rosa / Riserva</v>
      </c>
      <c r="G53" s="17" t="str">
        <f>'Listone Base'!F53</f>
        <v>Panchina</v>
      </c>
      <c r="H53" s="17" t="str">
        <f>'Listone Base'!G53</f>
        <v>NO</v>
      </c>
    </row>
    <row r="54" spans="1:8" ht="15" customHeight="1" x14ac:dyDescent="0.2">
      <c r="A54" s="17" t="str">
        <f>'Listone Base'!A54</f>
        <v>Sherri Alen</v>
      </c>
      <c r="B54" s="17" t="str">
        <f>'Listone Base'!B54</f>
        <v>P</v>
      </c>
      <c r="C54" s="17" t="str">
        <f>'Listone Base'!C54</f>
        <v>Cagliari</v>
      </c>
      <c r="D54" s="17">
        <f>'Listone Base'!D54</f>
        <v>1</v>
      </c>
      <c r="E54" s="17">
        <f>MAX(1,ROUND('Listone Base'!D54*Parametri!$B$25,0))</f>
        <v>1</v>
      </c>
      <c r="F54" s="17" t="str">
        <f>'Listone Base'!E54</f>
        <v>Rosa / Riserva</v>
      </c>
      <c r="G54" s="17" t="str">
        <f>'Listone Base'!F54</f>
        <v>Panchina</v>
      </c>
      <c r="H54" s="17" t="str">
        <f>'Listone Base'!G54</f>
        <v>NO</v>
      </c>
    </row>
    <row r="55" spans="1:8" ht="15" customHeight="1" x14ac:dyDescent="0.2">
      <c r="A55" s="17" t="str">
        <f>'Listone Base'!A55</f>
        <v>Siviero Lapo</v>
      </c>
      <c r="B55" s="17" t="str">
        <f>'Listone Base'!B55</f>
        <v>P</v>
      </c>
      <c r="C55" s="17" t="str">
        <f>'Listone Base'!C55</f>
        <v>Torino</v>
      </c>
      <c r="D55" s="17">
        <f>'Listone Base'!D55</f>
        <v>1</v>
      </c>
      <c r="E55" s="17">
        <f>MAX(1,ROUND('Listone Base'!D55*Parametri!$B$25,0))</f>
        <v>1</v>
      </c>
      <c r="F55" s="17" t="str">
        <f>'Listone Base'!E55</f>
        <v>Rosa / Riserva</v>
      </c>
      <c r="G55" s="17" t="str">
        <f>'Listone Base'!F55</f>
        <v>Panchina</v>
      </c>
      <c r="H55" s="17" t="str">
        <f>'Listone Base'!G55</f>
        <v>NO</v>
      </c>
    </row>
    <row r="56" spans="1:8" ht="15" customHeight="1" x14ac:dyDescent="0.2">
      <c r="A56" s="17" t="str">
        <f>'Listone Base'!A56</f>
        <v>Sommariva Daniele</v>
      </c>
      <c r="B56" s="17" t="str">
        <f>'Listone Base'!B56</f>
        <v>P</v>
      </c>
      <c r="C56" s="17" t="str">
        <f>'Listone Base'!C56</f>
        <v>Genoa</v>
      </c>
      <c r="D56" s="17">
        <f>'Listone Base'!D56</f>
        <v>1</v>
      </c>
      <c r="E56" s="17">
        <f>MAX(1,ROUND('Listone Base'!D56*Parametri!$B$25,0))</f>
        <v>1</v>
      </c>
      <c r="F56" s="17" t="str">
        <f>'Listone Base'!E56</f>
        <v>Rosa / Riserva</v>
      </c>
      <c r="G56" s="17" t="str">
        <f>'Listone Base'!F56</f>
        <v>Panchina</v>
      </c>
      <c r="H56" s="17" t="str">
        <f>'Listone Base'!G56</f>
        <v>NO</v>
      </c>
    </row>
    <row r="57" spans="1:8" ht="15" customHeight="1" x14ac:dyDescent="0.2">
      <c r="A57" s="17" t="str">
        <f>'Listone Base'!A57</f>
        <v>Sportiello Marco</v>
      </c>
      <c r="B57" s="17" t="str">
        <f>'Listone Base'!B57</f>
        <v>P</v>
      </c>
      <c r="C57" s="17" t="str">
        <f>'Listone Base'!C57</f>
        <v>Atalanta</v>
      </c>
      <c r="D57" s="17">
        <f>'Listone Base'!D57</f>
        <v>1</v>
      </c>
      <c r="E57" s="17">
        <f>MAX(1,ROUND('Listone Base'!D57*Parametri!$B$25,0))</f>
        <v>1</v>
      </c>
      <c r="F57" s="17" t="str">
        <f>'Listone Base'!E57</f>
        <v>Rosa / Riserva</v>
      </c>
      <c r="G57" s="17" t="str">
        <f>'Listone Base'!F57</f>
        <v>Panchina</v>
      </c>
      <c r="H57" s="17" t="str">
        <f>'Listone Base'!G57</f>
        <v>NO</v>
      </c>
    </row>
    <row r="58" spans="1:8" ht="15" customHeight="1" x14ac:dyDescent="0.2">
      <c r="A58" s="17" t="str">
        <f>'Listone Base'!A58</f>
        <v>Stankovic Filip</v>
      </c>
      <c r="B58" s="17" t="str">
        <f>'Listone Base'!B58</f>
        <v>P</v>
      </c>
      <c r="C58" s="17" t="str">
        <f>'Listone Base'!C58</f>
        <v>Venezia</v>
      </c>
      <c r="D58" s="17">
        <f>'Listone Base'!D58</f>
        <v>1</v>
      </c>
      <c r="E58" s="17">
        <f>MAX(1,ROUND('Listone Base'!D58*Parametri!$B$25,0))</f>
        <v>1</v>
      </c>
      <c r="F58" s="17" t="str">
        <f>'Listone Base'!E58</f>
        <v>Rosa / Riserva</v>
      </c>
      <c r="G58" s="17" t="str">
        <f>'Listone Base'!F58</f>
        <v>Titolare</v>
      </c>
      <c r="H58" s="17" t="str">
        <f>'Listone Base'!G58</f>
        <v>NO</v>
      </c>
    </row>
    <row r="59" spans="1:8" ht="15" customHeight="1" x14ac:dyDescent="0.2">
      <c r="A59" s="17" t="str">
        <f>'Listone Base'!A59</f>
        <v>Stolz Franz</v>
      </c>
      <c r="B59" s="17" t="str">
        <f>'Listone Base'!B59</f>
        <v>P</v>
      </c>
      <c r="C59" s="17" t="str">
        <f>'Listone Base'!C59</f>
        <v>Genoa</v>
      </c>
      <c r="D59" s="17">
        <f>'Listone Base'!D59</f>
        <v>1</v>
      </c>
      <c r="E59" s="17">
        <f>MAX(1,ROUND('Listone Base'!D59*Parametri!$B$25,0))</f>
        <v>1</v>
      </c>
      <c r="F59" s="17" t="str">
        <f>'Listone Base'!E59</f>
        <v>Rosa / Riserva</v>
      </c>
      <c r="G59" s="17" t="str">
        <f>'Listone Base'!F59</f>
        <v>Panchina</v>
      </c>
      <c r="H59" s="17" t="str">
        <f>'Listone Base'!G59</f>
        <v>NO</v>
      </c>
    </row>
    <row r="60" spans="1:8" ht="15" customHeight="1" x14ac:dyDescent="0.2">
      <c r="A60" s="17" t="str">
        <f>'Listone Base'!A60</f>
        <v>Strajnar Aljaz</v>
      </c>
      <c r="B60" s="17" t="str">
        <f>'Listone Base'!B60</f>
        <v>P</v>
      </c>
      <c r="C60" s="17" t="str">
        <f>'Listone Base'!C60</f>
        <v>Monza</v>
      </c>
      <c r="D60" s="17">
        <f>'Listone Base'!D60</f>
        <v>1</v>
      </c>
      <c r="E60" s="17">
        <f>MAX(1,ROUND('Listone Base'!D60*Parametri!$B$25,0))</f>
        <v>1</v>
      </c>
      <c r="F60" s="17" t="str">
        <f>'Listone Base'!E60</f>
        <v>Rosa / Riserva</v>
      </c>
      <c r="G60" s="17" t="str">
        <f>'Listone Base'!F60</f>
        <v>Panchina</v>
      </c>
      <c r="H60" s="17" t="str">
        <f>'Listone Base'!G60</f>
        <v>NO</v>
      </c>
    </row>
    <row r="61" spans="1:8" ht="15" customHeight="1" x14ac:dyDescent="0.2">
      <c r="A61" s="17" t="str">
        <f>'Listone Base'!A61</f>
        <v>Terracciano Pietro</v>
      </c>
      <c r="B61" s="17" t="str">
        <f>'Listone Base'!B61</f>
        <v>P</v>
      </c>
      <c r="C61" s="17" t="str">
        <f>'Listone Base'!C61</f>
        <v>Milan</v>
      </c>
      <c r="D61" s="17">
        <f>'Listone Base'!D61</f>
        <v>1</v>
      </c>
      <c r="E61" s="17">
        <f>MAX(1,ROUND('Listone Base'!D61*Parametri!$B$25,0))</f>
        <v>1</v>
      </c>
      <c r="F61" s="17" t="str">
        <f>'Listone Base'!E61</f>
        <v>Rosa / Riserva</v>
      </c>
      <c r="G61" s="17" t="str">
        <f>'Listone Base'!F61</f>
        <v>Panchina</v>
      </c>
      <c r="H61" s="17" t="str">
        <f>'Listone Base'!G61</f>
        <v>NO</v>
      </c>
    </row>
    <row r="62" spans="1:8" ht="15" customHeight="1" x14ac:dyDescent="0.2">
      <c r="A62" s="17" t="str">
        <f>'Listone Base'!A62</f>
        <v>Thiam Demba</v>
      </c>
      <c r="B62" s="17" t="str">
        <f>'Listone Base'!B62</f>
        <v>P</v>
      </c>
      <c r="C62" s="17" t="str">
        <f>'Listone Base'!C62</f>
        <v>Monza</v>
      </c>
      <c r="D62" s="17">
        <f>'Listone Base'!D62</f>
        <v>1</v>
      </c>
      <c r="E62" s="17">
        <f>MAX(1,ROUND('Listone Base'!D62*Parametri!$B$25,0))</f>
        <v>1</v>
      </c>
      <c r="F62" s="17" t="str">
        <f>'Listone Base'!E62</f>
        <v>Rosa / Riserva</v>
      </c>
      <c r="G62" s="17" t="str">
        <f>'Listone Base'!F62</f>
        <v>Titolare</v>
      </c>
      <c r="H62" s="17" t="str">
        <f>'Listone Base'!G62</f>
        <v>NO</v>
      </c>
    </row>
    <row r="63" spans="1:8" ht="15" customHeight="1" x14ac:dyDescent="0.2">
      <c r="A63" s="17" t="str">
        <f>'Listone Base'!A63</f>
        <v>Tornqvist Noel</v>
      </c>
      <c r="B63" s="17" t="str">
        <f>'Listone Base'!B63</f>
        <v>P</v>
      </c>
      <c r="C63" s="17" t="str">
        <f>'Listone Base'!C63</f>
        <v>Monza</v>
      </c>
      <c r="D63" s="17">
        <f>'Listone Base'!D63</f>
        <v>1</v>
      </c>
      <c r="E63" s="17">
        <f>MAX(1,ROUND('Listone Base'!D63*Parametri!$B$25,0))</f>
        <v>1</v>
      </c>
      <c r="F63" s="17" t="str">
        <f>'Listone Base'!E63</f>
        <v>Per leghe numerose</v>
      </c>
      <c r="G63" s="17" t="str">
        <f>'Listone Base'!F63</f>
        <v>Panchina</v>
      </c>
      <c r="H63" s="17" t="str">
        <f>'Listone Base'!G63</f>
        <v>NO</v>
      </c>
    </row>
    <row r="64" spans="1:8" ht="15" customHeight="1" x14ac:dyDescent="0.2">
      <c r="A64" s="17" t="str">
        <f>'Listone Base'!A64</f>
        <v>Torriani Lorenzo</v>
      </c>
      <c r="B64" s="17" t="str">
        <f>'Listone Base'!B64</f>
        <v>P</v>
      </c>
      <c r="C64" s="17" t="str">
        <f>'Listone Base'!C64</f>
        <v>Milan</v>
      </c>
      <c r="D64" s="17">
        <f>'Listone Base'!D64</f>
        <v>1</v>
      </c>
      <c r="E64" s="17">
        <f>MAX(1,ROUND('Listone Base'!D64*Parametri!$B$25,0))</f>
        <v>1</v>
      </c>
      <c r="F64" s="17" t="str">
        <f>'Listone Base'!E64</f>
        <v>Rosa / Riserva</v>
      </c>
      <c r="G64" s="17" t="str">
        <f>'Listone Base'!F64</f>
        <v>Panchina</v>
      </c>
      <c r="H64" s="17" t="str">
        <f>'Listone Base'!G64</f>
        <v>NO</v>
      </c>
    </row>
    <row r="65" spans="1:8" ht="15" customHeight="1" x14ac:dyDescent="0.2">
      <c r="A65" s="17" t="str">
        <f>'Listone Base'!A65</f>
        <v>Turati Stefano</v>
      </c>
      <c r="B65" s="17" t="str">
        <f>'Listone Base'!B65</f>
        <v>P</v>
      </c>
      <c r="C65" s="17" t="str">
        <f>'Listone Base'!C65</f>
        <v>Sassuolo</v>
      </c>
      <c r="D65" s="17">
        <f>'Listone Base'!D65</f>
        <v>1</v>
      </c>
      <c r="E65" s="17">
        <f>MAX(1,ROUND('Listone Base'!D65*Parametri!$B$25,0))</f>
        <v>1</v>
      </c>
      <c r="F65" s="17" t="str">
        <f>'Listone Base'!E65</f>
        <v>Rosa / Riserva</v>
      </c>
      <c r="G65" s="17" t="str">
        <f>'Listone Base'!F65</f>
        <v>Panchina</v>
      </c>
      <c r="H65" s="17" t="str">
        <f>'Listone Base'!G65</f>
        <v>NO</v>
      </c>
    </row>
    <row r="66" spans="1:8" ht="15" customHeight="1" x14ac:dyDescent="0.2">
      <c r="A66" s="17" t="str">
        <f>'Listone Base'!A66</f>
        <v>Vasquez Devis</v>
      </c>
      <c r="B66" s="17" t="str">
        <f>'Listone Base'!B66</f>
        <v>P</v>
      </c>
      <c r="C66" s="17" t="str">
        <f>'Listone Base'!C66</f>
        <v>Roma</v>
      </c>
      <c r="D66" s="17">
        <f>'Listone Base'!D66</f>
        <v>1</v>
      </c>
      <c r="E66" s="17">
        <f>MAX(1,ROUND('Listone Base'!D66*Parametri!$B$25,0))</f>
        <v>1</v>
      </c>
      <c r="F66" s="17" t="str">
        <f>'Listone Base'!E66</f>
        <v>Rosa / Riserva</v>
      </c>
      <c r="G66" s="17" t="str">
        <f>'Listone Base'!F66</f>
        <v>Panchina</v>
      </c>
      <c r="H66" s="17" t="str">
        <f>'Listone Base'!G66</f>
        <v>NO</v>
      </c>
    </row>
    <row r="67" spans="1:8" ht="15" customHeight="1" x14ac:dyDescent="0.2">
      <c r="A67" s="17" t="str">
        <f>'Listone Base'!A67</f>
        <v>Vigorito Mauro</v>
      </c>
      <c r="B67" s="17" t="str">
        <f>'Listone Base'!B67</f>
        <v>P</v>
      </c>
      <c r="C67" s="17" t="str">
        <f>'Listone Base'!C67</f>
        <v>Como</v>
      </c>
      <c r="D67" s="17">
        <f>'Listone Base'!D67</f>
        <v>1</v>
      </c>
      <c r="E67" s="17">
        <f>MAX(1,ROUND('Listone Base'!D67*Parametri!$B$25,0))</f>
        <v>1</v>
      </c>
      <c r="F67" s="17" t="str">
        <f>'Listone Base'!E67</f>
        <v>Rosa / Riserva</v>
      </c>
      <c r="G67" s="17" t="str">
        <f>'Listone Base'!F67</f>
        <v>Panchina</v>
      </c>
      <c r="H67" s="17" t="str">
        <f>'Listone Base'!G67</f>
        <v>NO</v>
      </c>
    </row>
    <row r="68" spans="1:8" ht="15" customHeight="1" x14ac:dyDescent="0.2">
      <c r="A68" s="17" t="str">
        <f>'Listone Base'!A68</f>
        <v>Dimarco Federico</v>
      </c>
      <c r="B68" s="17" t="str">
        <f>'Listone Base'!B68</f>
        <v>D</v>
      </c>
      <c r="C68" s="17" t="str">
        <f>'Listone Base'!C68</f>
        <v>Inter</v>
      </c>
      <c r="D68" s="17">
        <f>'Listone Base'!D68</f>
        <v>32</v>
      </c>
      <c r="E68" s="17">
        <f>MAX(1,ROUND('Listone Base'!D68*Parametri!$B$25,0))</f>
        <v>32</v>
      </c>
      <c r="F68" s="17" t="str">
        <f>'Listone Base'!E68</f>
        <v>Super Top</v>
      </c>
      <c r="G68" s="17" t="str">
        <f>'Listone Base'!F68</f>
        <v>Titolare</v>
      </c>
      <c r="H68" s="17" t="str">
        <f>'Listone Base'!G68</f>
        <v>NO</v>
      </c>
    </row>
    <row r="69" spans="1:8" ht="15" customHeight="1" x14ac:dyDescent="0.2">
      <c r="A69" s="17" t="str">
        <f>'Listone Base'!A69</f>
        <v>Bremer Glaison</v>
      </c>
      <c r="B69" s="17" t="str">
        <f>'Listone Base'!B69</f>
        <v>D</v>
      </c>
      <c r="C69" s="17" t="str">
        <f>'Listone Base'!C69</f>
        <v>Juventus</v>
      </c>
      <c r="D69" s="17">
        <f>'Listone Base'!D69</f>
        <v>24</v>
      </c>
      <c r="E69" s="17">
        <f>MAX(1,ROUND('Listone Base'!D69*Parametri!$B$25,0))</f>
        <v>24</v>
      </c>
      <c r="F69" s="17" t="str">
        <f>'Listone Base'!E69</f>
        <v>Top</v>
      </c>
      <c r="G69" s="17" t="str">
        <f>'Listone Base'!F69</f>
        <v>Titolare</v>
      </c>
      <c r="H69" s="17" t="str">
        <f>'Listone Base'!G69</f>
        <v>NO</v>
      </c>
    </row>
    <row r="70" spans="1:8" ht="15" customHeight="1" x14ac:dyDescent="0.2">
      <c r="A70" s="17" t="str">
        <f>'Listone Base'!A70</f>
        <v>Bastoni Alessandro</v>
      </c>
      <c r="B70" s="17" t="str">
        <f>'Listone Base'!B70</f>
        <v>D</v>
      </c>
      <c r="C70" s="17" t="str">
        <f>'Listone Base'!C70</f>
        <v>Inter</v>
      </c>
      <c r="D70" s="17">
        <f>'Listone Base'!D70</f>
        <v>22</v>
      </c>
      <c r="E70" s="17">
        <f>MAX(1,ROUND('Listone Base'!D70*Parametri!$B$25,0))</f>
        <v>22</v>
      </c>
      <c r="F70" s="17" t="str">
        <f>'Listone Base'!E70</f>
        <v>Top</v>
      </c>
      <c r="G70" s="17" t="str">
        <f>'Listone Base'!F70</f>
        <v>Titolare</v>
      </c>
      <c r="H70" s="17" t="str">
        <f>'Listone Base'!G70</f>
        <v>NO</v>
      </c>
    </row>
    <row r="71" spans="1:8" ht="15" customHeight="1" x14ac:dyDescent="0.2">
      <c r="A71" s="17" t="str">
        <f>'Listone Base'!A71</f>
        <v>Pavlovic Strahinja</v>
      </c>
      <c r="B71" s="17" t="str">
        <f>'Listone Base'!B71</f>
        <v>D</v>
      </c>
      <c r="C71" s="17" t="str">
        <f>'Listone Base'!C71</f>
        <v>Milan</v>
      </c>
      <c r="D71" s="17">
        <f>'Listone Base'!D71</f>
        <v>21</v>
      </c>
      <c r="E71" s="17">
        <f>MAX(1,ROUND('Listone Base'!D71*Parametri!$B$25,0))</f>
        <v>21</v>
      </c>
      <c r="F71" s="17" t="str">
        <f>'Listone Base'!E71</f>
        <v>Top</v>
      </c>
      <c r="G71" s="17" t="str">
        <f>'Listone Base'!F71</f>
        <v>Titolare</v>
      </c>
      <c r="H71" s="17" t="str">
        <f>'Listone Base'!G71</f>
        <v>NO</v>
      </c>
    </row>
    <row r="72" spans="1:8" ht="15" customHeight="1" x14ac:dyDescent="0.2">
      <c r="A72" s="17" t="str">
        <f>'Listone Base'!A72</f>
        <v>Molina Nahuel</v>
      </c>
      <c r="B72" s="17" t="str">
        <f>'Listone Base'!B72</f>
        <v>D</v>
      </c>
      <c r="C72" s="17" t="str">
        <f>'Listone Base'!C72</f>
        <v>Roma</v>
      </c>
      <c r="D72" s="17">
        <f>'Listone Base'!D72</f>
        <v>19</v>
      </c>
      <c r="E72" s="17">
        <f>MAX(1,ROUND('Listone Base'!D72*Parametri!$B$25,0))</f>
        <v>19</v>
      </c>
      <c r="F72" s="17" t="str">
        <f>'Listone Base'!E72</f>
        <v>Top</v>
      </c>
      <c r="G72" s="17" t="str">
        <f>'Listone Base'!F72</f>
        <v>Titolare</v>
      </c>
      <c r="H72" s="17" t="str">
        <f>'Listone Base'!G72</f>
        <v>NO</v>
      </c>
    </row>
    <row r="73" spans="1:8" ht="15" customHeight="1" x14ac:dyDescent="0.2">
      <c r="A73" s="17" t="str">
        <f>'Listone Base'!A73</f>
        <v>Solet Oumar</v>
      </c>
      <c r="B73" s="17" t="str">
        <f>'Listone Base'!B73</f>
        <v>D</v>
      </c>
      <c r="C73" s="17" t="str">
        <f>'Listone Base'!C73</f>
        <v>Udinese</v>
      </c>
      <c r="D73" s="17">
        <f>'Listone Base'!D73</f>
        <v>18</v>
      </c>
      <c r="E73" s="17">
        <f>MAX(1,ROUND('Listone Base'!D73*Parametri!$B$25,0))</f>
        <v>18</v>
      </c>
      <c r="F73" s="17" t="str">
        <f>'Listone Base'!E73</f>
        <v>Top</v>
      </c>
      <c r="G73" s="17" t="str">
        <f>'Listone Base'!F73</f>
        <v>Titolare</v>
      </c>
      <c r="H73" s="17" t="str">
        <f>'Listone Base'!G73</f>
        <v>NO</v>
      </c>
    </row>
    <row r="74" spans="1:8" ht="15" customHeight="1" x14ac:dyDescent="0.2">
      <c r="A74" s="17" t="str">
        <f>'Listone Base'!A74</f>
        <v>Lima Wesley</v>
      </c>
      <c r="B74" s="17" t="str">
        <f>'Listone Base'!B74</f>
        <v>D</v>
      </c>
      <c r="C74" s="17" t="str">
        <f>'Listone Base'!C74</f>
        <v>Roma</v>
      </c>
      <c r="D74" s="17">
        <f>'Listone Base'!D74</f>
        <v>16</v>
      </c>
      <c r="E74" s="17">
        <f>MAX(1,ROUND('Listone Base'!D74*Parametri!$B$25,0))</f>
        <v>16</v>
      </c>
      <c r="F74" s="17" t="str">
        <f>'Listone Base'!E74</f>
        <v>Top</v>
      </c>
      <c r="G74" s="17" t="str">
        <f>'Listone Base'!F74</f>
        <v>Titolare</v>
      </c>
      <c r="H74" s="17" t="str">
        <f>'Listone Base'!G74</f>
        <v>NO</v>
      </c>
    </row>
    <row r="75" spans="1:8" ht="15" customHeight="1" x14ac:dyDescent="0.2">
      <c r="A75" s="17" t="str">
        <f>'Listone Base'!A75</f>
        <v>Akanji Manuel Obafemi</v>
      </c>
      <c r="B75" s="17" t="str">
        <f>'Listone Base'!B75</f>
        <v>D</v>
      </c>
      <c r="C75" s="17" t="str">
        <f>'Listone Base'!C75</f>
        <v>Inter</v>
      </c>
      <c r="D75" s="17">
        <f>'Listone Base'!D75</f>
        <v>15</v>
      </c>
      <c r="E75" s="17">
        <f>MAX(1,ROUND('Listone Base'!D75*Parametri!$B$25,0))</f>
        <v>15</v>
      </c>
      <c r="F75" s="17" t="str">
        <f>'Listone Base'!E75</f>
        <v>Semitop</v>
      </c>
      <c r="G75" s="17" t="str">
        <f>'Listone Base'!F75</f>
        <v>Titolare</v>
      </c>
      <c r="H75" s="17" t="str">
        <f>'Listone Base'!G75</f>
        <v>NO</v>
      </c>
    </row>
    <row r="76" spans="1:8" ht="15" customHeight="1" x14ac:dyDescent="0.2">
      <c r="A76" s="17" t="str">
        <f>'Listone Base'!A76</f>
        <v>Kalulu Pierre</v>
      </c>
      <c r="B76" s="17" t="str">
        <f>'Listone Base'!B76</f>
        <v>D</v>
      </c>
      <c r="C76" s="17" t="str">
        <f>'Listone Base'!C76</f>
        <v>Juventus</v>
      </c>
      <c r="D76" s="17">
        <f>'Listone Base'!D76</f>
        <v>14</v>
      </c>
      <c r="E76" s="17">
        <f>MAX(1,ROUND('Listone Base'!D76*Parametri!$B$25,0))</f>
        <v>14</v>
      </c>
      <c r="F76" s="17" t="str">
        <f>'Listone Base'!E76</f>
        <v>Semitop</v>
      </c>
      <c r="G76" s="17" t="str">
        <f>'Listone Base'!F76</f>
        <v>Titolare</v>
      </c>
      <c r="H76" s="17" t="str">
        <f>'Listone Base'!G76</f>
        <v>NO</v>
      </c>
    </row>
    <row r="77" spans="1:8" ht="15" customHeight="1" x14ac:dyDescent="0.2">
      <c r="A77" s="17" t="str">
        <f>'Listone Base'!A77</f>
        <v>Spence Djed</v>
      </c>
      <c r="B77" s="17" t="str">
        <f>'Listone Base'!B77</f>
        <v>D</v>
      </c>
      <c r="C77" s="17" t="str">
        <f>'Listone Base'!C77</f>
        <v>Inter</v>
      </c>
      <c r="D77" s="17">
        <f>'Listone Base'!D77</f>
        <v>14</v>
      </c>
      <c r="E77" s="17">
        <f>MAX(1,ROUND('Listone Base'!D77*Parametri!$B$25,0))</f>
        <v>14</v>
      </c>
      <c r="F77" s="17" t="str">
        <f>'Listone Base'!E77</f>
        <v>Semitop</v>
      </c>
      <c r="G77" s="17" t="str">
        <f>'Listone Base'!F77</f>
        <v>Panchina</v>
      </c>
      <c r="H77" s="17" t="str">
        <f>'Listone Base'!G77</f>
        <v>NO</v>
      </c>
    </row>
    <row r="78" spans="1:8" ht="15" customHeight="1" x14ac:dyDescent="0.2">
      <c r="A78" s="17" t="str">
        <f>'Listone Base'!A78</f>
        <v>Di Lorenzo Giovanni</v>
      </c>
      <c r="B78" s="17" t="str">
        <f>'Listone Base'!B78</f>
        <v>D</v>
      </c>
      <c r="C78" s="17" t="str">
        <f>'Listone Base'!C78</f>
        <v>Napoli</v>
      </c>
      <c r="D78" s="17">
        <f>'Listone Base'!D78</f>
        <v>13</v>
      </c>
      <c r="E78" s="17">
        <f>MAX(1,ROUND('Listone Base'!D78*Parametri!$B$25,0))</f>
        <v>13</v>
      </c>
      <c r="F78" s="17" t="str">
        <f>'Listone Base'!E78</f>
        <v>Semitop</v>
      </c>
      <c r="G78" s="17" t="str">
        <f>'Listone Base'!F78</f>
        <v>Titolare</v>
      </c>
      <c r="H78" s="17" t="str">
        <f>'Listone Base'!G78</f>
        <v>NO</v>
      </c>
    </row>
    <row r="79" spans="1:8" ht="15" customHeight="1" x14ac:dyDescent="0.2">
      <c r="A79" s="17" t="str">
        <f>'Listone Base'!A79</f>
        <v>Mancini Gianluca</v>
      </c>
      <c r="B79" s="17" t="str">
        <f>'Listone Base'!B79</f>
        <v>D</v>
      </c>
      <c r="C79" s="17" t="str">
        <f>'Listone Base'!C79</f>
        <v>Roma</v>
      </c>
      <c r="D79" s="17">
        <f>'Listone Base'!D79</f>
        <v>13</v>
      </c>
      <c r="E79" s="17">
        <f>MAX(1,ROUND('Listone Base'!D79*Parametri!$B$25,0))</f>
        <v>13</v>
      </c>
      <c r="F79" s="17" t="str">
        <f>'Listone Base'!E79</f>
        <v>Semitop</v>
      </c>
      <c r="G79" s="17" t="str">
        <f>'Listone Base'!F79</f>
        <v>Titolare</v>
      </c>
      <c r="H79" s="17" t="str">
        <f>'Listone Base'!G79</f>
        <v>NO</v>
      </c>
    </row>
    <row r="80" spans="1:8" ht="15" customHeight="1" x14ac:dyDescent="0.2">
      <c r="A80" s="17" t="str">
        <f>'Listone Base'!A80</f>
        <v>Rrahmani Amir</v>
      </c>
      <c r="B80" s="17" t="str">
        <f>'Listone Base'!B80</f>
        <v>D</v>
      </c>
      <c r="C80" s="17" t="str">
        <f>'Listone Base'!C80</f>
        <v>Napoli</v>
      </c>
      <c r="D80" s="17">
        <f>'Listone Base'!D80</f>
        <v>12</v>
      </c>
      <c r="E80" s="17">
        <f>MAX(1,ROUND('Listone Base'!D80*Parametri!$B$25,0))</f>
        <v>12</v>
      </c>
      <c r="F80" s="17" t="str">
        <f>'Listone Base'!E80</f>
        <v>Semitop</v>
      </c>
      <c r="G80" s="17" t="str">
        <f>'Listone Base'!F80</f>
        <v>Titolare</v>
      </c>
      <c r="H80" s="17" t="str">
        <f>'Listone Base'!G80</f>
        <v>NO</v>
      </c>
    </row>
    <row r="81" spans="1:8" ht="15" customHeight="1" x14ac:dyDescent="0.2">
      <c r="A81" s="17" t="str">
        <f>'Listone Base'!A81</f>
        <v>Stones John</v>
      </c>
      <c r="B81" s="17" t="str">
        <f>'Listone Base'!B81</f>
        <v>D</v>
      </c>
      <c r="C81" s="17" t="str">
        <f>'Listone Base'!C81</f>
        <v>Inter</v>
      </c>
      <c r="D81" s="17">
        <f>'Listone Base'!D81</f>
        <v>12</v>
      </c>
      <c r="E81" s="17">
        <f>MAX(1,ROUND('Listone Base'!D81*Parametri!$B$25,0))</f>
        <v>12</v>
      </c>
      <c r="F81" s="17" t="str">
        <f>'Listone Base'!E81</f>
        <v>Semitop</v>
      </c>
      <c r="G81" s="17" t="str">
        <f>'Listone Base'!F81</f>
        <v>Titolare</v>
      </c>
      <c r="H81" s="17" t="str">
        <f>'Listone Base'!G81</f>
        <v>NO</v>
      </c>
    </row>
    <row r="82" spans="1:8" ht="15" customHeight="1" x14ac:dyDescent="0.2">
      <c r="A82" s="17" t="str">
        <f>'Listone Base'!A82</f>
        <v>Gila Mario</v>
      </c>
      <c r="B82" s="17" t="str">
        <f>'Listone Base'!B82</f>
        <v>D</v>
      </c>
      <c r="C82" s="17" t="str">
        <f>'Listone Base'!C82</f>
        <v>Milan</v>
      </c>
      <c r="D82" s="17">
        <f>'Listone Base'!D82</f>
        <v>11</v>
      </c>
      <c r="E82" s="17">
        <f>MAX(1,ROUND('Listone Base'!D82*Parametri!$B$25,0))</f>
        <v>11</v>
      </c>
      <c r="F82" s="17" t="str">
        <f>'Listone Base'!E82</f>
        <v>Semitop</v>
      </c>
      <c r="G82" s="17" t="str">
        <f>'Listone Base'!F82</f>
        <v>Titolare</v>
      </c>
      <c r="H82" s="17" t="str">
        <f>'Listone Base'!G82</f>
        <v>NO</v>
      </c>
    </row>
    <row r="83" spans="1:8" ht="15" customHeight="1" x14ac:dyDescent="0.2">
      <c r="A83" s="17" t="str">
        <f>'Listone Base'!A83</f>
        <v>Bisseck Yann Aurel</v>
      </c>
      <c r="B83" s="17" t="str">
        <f>'Listone Base'!B83</f>
        <v>D</v>
      </c>
      <c r="C83" s="17" t="str">
        <f>'Listone Base'!C83</f>
        <v>Inter</v>
      </c>
      <c r="D83" s="17">
        <f>'Listone Base'!D83</f>
        <v>10</v>
      </c>
      <c r="E83" s="17">
        <f>MAX(1,ROUND('Listone Base'!D83*Parametri!$B$25,0))</f>
        <v>10</v>
      </c>
      <c r="F83" s="17" t="str">
        <f>'Listone Base'!E83</f>
        <v>Sotto ai semitop</v>
      </c>
      <c r="G83" s="17" t="str">
        <f>'Listone Base'!F83</f>
        <v>Titolare</v>
      </c>
      <c r="H83" s="17" t="str">
        <f>'Listone Base'!G83</f>
        <v>NO</v>
      </c>
    </row>
    <row r="84" spans="1:8" ht="15" customHeight="1" x14ac:dyDescent="0.2">
      <c r="A84" s="17" t="str">
        <f>'Listone Base'!A84</f>
        <v>Tavares Nuno</v>
      </c>
      <c r="B84" s="17" t="str">
        <f>'Listone Base'!B84</f>
        <v>D</v>
      </c>
      <c r="C84" s="17" t="str">
        <f>'Listone Base'!C84</f>
        <v>Lazio</v>
      </c>
      <c r="D84" s="17">
        <f>'Listone Base'!D84</f>
        <v>10</v>
      </c>
      <c r="E84" s="17">
        <f>MAX(1,ROUND('Listone Base'!D84*Parametri!$B$25,0))</f>
        <v>10</v>
      </c>
      <c r="F84" s="17" t="str">
        <f>'Listone Base'!E84</f>
        <v>Sotto ai semitop</v>
      </c>
      <c r="G84" s="17" t="str">
        <f>'Listone Base'!F84</f>
        <v>Titolare</v>
      </c>
      <c r="H84" s="17" t="str">
        <f>'Listone Base'!G84</f>
        <v>NO</v>
      </c>
    </row>
    <row r="85" spans="1:8" ht="15" customHeight="1" x14ac:dyDescent="0.2">
      <c r="A85" s="17" t="str">
        <f>'Listone Base'!A85</f>
        <v>Ostigard Leo</v>
      </c>
      <c r="B85" s="17" t="str">
        <f>'Listone Base'!B85</f>
        <v>D</v>
      </c>
      <c r="C85" s="17" t="str">
        <f>'Listone Base'!C85</f>
        <v>Genoa</v>
      </c>
      <c r="D85" s="17">
        <f>'Listone Base'!D85</f>
        <v>9</v>
      </c>
      <c r="E85" s="17">
        <f>MAX(1,ROUND('Listone Base'!D85*Parametri!$B$25,0))</f>
        <v>9</v>
      </c>
      <c r="F85" s="17" t="str">
        <f>'Listone Base'!E85</f>
        <v>Sotto ai semitop</v>
      </c>
      <c r="G85" s="17" t="str">
        <f>'Listone Base'!F85</f>
        <v>Titolare</v>
      </c>
      <c r="H85" s="17" t="str">
        <f>'Listone Base'!G85</f>
        <v>NO</v>
      </c>
    </row>
    <row r="86" spans="1:8" ht="15" customHeight="1" x14ac:dyDescent="0.2">
      <c r="A86" s="17" t="str">
        <f>'Listone Base'!A86</f>
        <v>Naveros Jacobo Ramon</v>
      </c>
      <c r="B86" s="17" t="str">
        <f>'Listone Base'!B86</f>
        <v>D</v>
      </c>
      <c r="C86" s="17" t="str">
        <f>'Listone Base'!C86</f>
        <v>Como</v>
      </c>
      <c r="D86" s="17">
        <f>'Listone Base'!D86</f>
        <v>8</v>
      </c>
      <c r="E86" s="17">
        <f>MAX(1,ROUND('Listone Base'!D86*Parametri!$B$25,0))</f>
        <v>8</v>
      </c>
      <c r="F86" s="17" t="str">
        <f>'Listone Base'!E86</f>
        <v>Sotto ai semitop</v>
      </c>
      <c r="G86" s="17" t="str">
        <f>'Listone Base'!F86</f>
        <v>Titolare</v>
      </c>
      <c r="H86" s="17" t="str">
        <f>'Listone Base'!G86</f>
        <v>NO</v>
      </c>
    </row>
    <row r="87" spans="1:8" ht="15" customHeight="1" x14ac:dyDescent="0.2">
      <c r="A87" s="17" t="str">
        <f>'Listone Base'!A87</f>
        <v>Ndicka Evan</v>
      </c>
      <c r="B87" s="17" t="str">
        <f>'Listone Base'!B87</f>
        <v>D</v>
      </c>
      <c r="C87" s="17" t="str">
        <f>'Listone Base'!C87</f>
        <v>Roma</v>
      </c>
      <c r="D87" s="17">
        <f>'Listone Base'!D87</f>
        <v>8</v>
      </c>
      <c r="E87" s="17">
        <f>MAX(1,ROUND('Listone Base'!D87*Parametri!$B$25,0))</f>
        <v>8</v>
      </c>
      <c r="F87" s="17" t="str">
        <f>'Listone Base'!E87</f>
        <v>Sotto ai semitop</v>
      </c>
      <c r="G87" s="17" t="str">
        <f>'Listone Base'!F87</f>
        <v>Titolare</v>
      </c>
      <c r="H87" s="17" t="str">
        <f>'Listone Base'!G87</f>
        <v>NO</v>
      </c>
    </row>
    <row r="88" spans="1:8" ht="15" customHeight="1" x14ac:dyDescent="0.2">
      <c r="A88" s="17" t="str">
        <f>'Listone Base'!A88</f>
        <v>Spinazzola Leonardo</v>
      </c>
      <c r="B88" s="17" t="str">
        <f>'Listone Base'!B88</f>
        <v>D</v>
      </c>
      <c r="C88" s="17" t="str">
        <f>'Listone Base'!C88</f>
        <v>Napoli</v>
      </c>
      <c r="D88" s="17">
        <f>'Listone Base'!D88</f>
        <v>8</v>
      </c>
      <c r="E88" s="17">
        <f>MAX(1,ROUND('Listone Base'!D88*Parametri!$B$25,0))</f>
        <v>8</v>
      </c>
      <c r="F88" s="17" t="str">
        <f>'Listone Base'!E88</f>
        <v>Fascia alta</v>
      </c>
      <c r="G88" s="17" t="str">
        <f>'Listone Base'!F88</f>
        <v>Panchina</v>
      </c>
      <c r="H88" s="17" t="str">
        <f>'Listone Base'!G88</f>
        <v>NO</v>
      </c>
    </row>
    <row r="89" spans="1:8" ht="15" customHeight="1" x14ac:dyDescent="0.2">
      <c r="A89" s="17" t="str">
        <f>'Listone Base'!A89</f>
        <v>Buongiorno Alessandro</v>
      </c>
      <c r="B89" s="17" t="str">
        <f>'Listone Base'!B89</f>
        <v>D</v>
      </c>
      <c r="C89" s="17" t="str">
        <f>'Listone Base'!C89</f>
        <v>Napoli</v>
      </c>
      <c r="D89" s="17">
        <f>'Listone Base'!D89</f>
        <v>7</v>
      </c>
      <c r="E89" s="17">
        <f>MAX(1,ROUND('Listone Base'!D89*Parametri!$B$25,0))</f>
        <v>7</v>
      </c>
      <c r="F89" s="17" t="str">
        <f>'Listone Base'!E89</f>
        <v>Infortunati da monitorare</v>
      </c>
      <c r="G89" s="17" t="str">
        <f>'Listone Base'!F89</f>
        <v>Titolare</v>
      </c>
      <c r="H89" s="17" t="str">
        <f>'Listone Base'!G89</f>
        <v>SI</v>
      </c>
    </row>
    <row r="90" spans="1:8" ht="15" customHeight="1" x14ac:dyDescent="0.2">
      <c r="A90" s="17" t="str">
        <f>'Listone Base'!A90</f>
        <v>Celik Zeki</v>
      </c>
      <c r="B90" s="17" t="str">
        <f>'Listone Base'!B90</f>
        <v>D</v>
      </c>
      <c r="C90" s="17" t="str">
        <f>'Listone Base'!C90</f>
        <v>Juventus</v>
      </c>
      <c r="D90" s="17">
        <f>'Listone Base'!D90</f>
        <v>7</v>
      </c>
      <c r="E90" s="17">
        <f>MAX(1,ROUND('Listone Base'!D90*Parametri!$B$25,0))</f>
        <v>7</v>
      </c>
      <c r="F90" s="17" t="str">
        <f>'Listone Base'!E90</f>
        <v>Fascia alta</v>
      </c>
      <c r="G90" s="17" t="str">
        <f>'Listone Base'!F90</f>
        <v>Titolare</v>
      </c>
      <c r="H90" s="17" t="str">
        <f>'Listone Base'!G90</f>
        <v>NO</v>
      </c>
    </row>
    <row r="91" spans="1:8" ht="15" customHeight="1" x14ac:dyDescent="0.2">
      <c r="A91" s="17" t="str">
        <f>'Listone Base'!A91</f>
        <v>Zappacosta Davide</v>
      </c>
      <c r="B91" s="17" t="str">
        <f>'Listone Base'!B91</f>
        <v>D</v>
      </c>
      <c r="C91" s="17" t="str">
        <f>'Listone Base'!C91</f>
        <v>Atalanta</v>
      </c>
      <c r="D91" s="17">
        <f>'Listone Base'!D91</f>
        <v>7</v>
      </c>
      <c r="E91" s="17">
        <f>MAX(1,ROUND('Listone Base'!D91*Parametri!$B$25,0))</f>
        <v>7</v>
      </c>
      <c r="F91" s="17" t="str">
        <f>'Listone Base'!E91</f>
        <v>Fascia alta</v>
      </c>
      <c r="G91" s="17" t="str">
        <f>'Listone Base'!F91</f>
        <v>Titolare</v>
      </c>
      <c r="H91" s="17" t="str">
        <f>'Listone Base'!G91</f>
        <v>NO</v>
      </c>
    </row>
    <row r="92" spans="1:8" ht="15" customHeight="1" x14ac:dyDescent="0.2">
      <c r="A92" s="17" t="str">
        <f>'Listone Base'!A92</f>
        <v>Chalobah Trevoh</v>
      </c>
      <c r="B92" s="17" t="str">
        <f>'Listone Base'!B92</f>
        <v>D</v>
      </c>
      <c r="C92" s="17" t="str">
        <f>'Listone Base'!C92</f>
        <v>Como</v>
      </c>
      <c r="D92" s="17">
        <f>'Listone Base'!D92</f>
        <v>6</v>
      </c>
      <c r="E92" s="17">
        <f>MAX(1,ROUND('Listone Base'!D92*Parametri!$B$25,0))</f>
        <v>6</v>
      </c>
      <c r="F92" s="17" t="str">
        <f>'Listone Base'!E92</f>
        <v>Possibili sorprese</v>
      </c>
      <c r="G92" s="17" t="str">
        <f>'Listone Base'!F92</f>
        <v>Titolare</v>
      </c>
      <c r="H92" s="17" t="str">
        <f>'Listone Base'!G92</f>
        <v>NO</v>
      </c>
    </row>
    <row r="93" spans="1:8" ht="15" customHeight="1" x14ac:dyDescent="0.2">
      <c r="A93" s="17" t="str">
        <f>'Listone Base'!A93</f>
        <v>Lucumì Jhon</v>
      </c>
      <c r="B93" s="17" t="str">
        <f>'Listone Base'!B93</f>
        <v>D</v>
      </c>
      <c r="C93" s="17" t="str">
        <f>'Listone Base'!C93</f>
        <v>Juventus</v>
      </c>
      <c r="D93" s="17">
        <f>'Listone Base'!D93</f>
        <v>6</v>
      </c>
      <c r="E93" s="17">
        <f>MAX(1,ROUND('Listone Base'!D93*Parametri!$B$25,0))</f>
        <v>6</v>
      </c>
      <c r="F93" s="17" t="str">
        <f>'Listone Base'!E93</f>
        <v>Fascia alta</v>
      </c>
      <c r="G93" s="17" t="str">
        <f>'Listone Base'!F93</f>
        <v>Titolare</v>
      </c>
      <c r="H93" s="17" t="str">
        <f>'Listone Base'!G93</f>
        <v>NO</v>
      </c>
    </row>
    <row r="94" spans="1:8" ht="15" customHeight="1" x14ac:dyDescent="0.2">
      <c r="A94" s="17" t="str">
        <f>'Listone Base'!A94</f>
        <v>Couto Yan</v>
      </c>
      <c r="B94" s="17" t="str">
        <f>'Listone Base'!B94</f>
        <v>D</v>
      </c>
      <c r="C94" s="17" t="str">
        <f>'Listone Base'!C94</f>
        <v>Como</v>
      </c>
      <c r="D94" s="17">
        <f>'Listone Base'!D94</f>
        <v>5</v>
      </c>
      <c r="E94" s="17">
        <f>MAX(1,ROUND('Listone Base'!D94*Parametri!$B$25,0))</f>
        <v>5</v>
      </c>
      <c r="F94" s="17" t="str">
        <f>'Listone Base'!E94</f>
        <v>Possibili sorprese</v>
      </c>
      <c r="G94" s="17" t="str">
        <f>'Listone Base'!F94</f>
        <v>Titolare</v>
      </c>
      <c r="H94" s="17" t="str">
        <f>'Listone Base'!G94</f>
        <v>NO</v>
      </c>
    </row>
    <row r="95" spans="1:8" ht="15" customHeight="1" x14ac:dyDescent="0.2">
      <c r="A95" s="17" t="str">
        <f>'Listone Base'!A95</f>
        <v>Hermoso Mario</v>
      </c>
      <c r="B95" s="17" t="str">
        <f>'Listone Base'!B95</f>
        <v>D</v>
      </c>
      <c r="C95" s="17" t="str">
        <f>'Listone Base'!C95</f>
        <v>Roma</v>
      </c>
      <c r="D95" s="17">
        <f>'Listone Base'!D95</f>
        <v>5</v>
      </c>
      <c r="E95" s="17">
        <f>MAX(1,ROUND('Listone Base'!D95*Parametri!$B$25,0))</f>
        <v>5</v>
      </c>
      <c r="F95" s="17" t="str">
        <f>'Listone Base'!E95</f>
        <v>Fascia media</v>
      </c>
      <c r="G95" s="17" t="str">
        <f>'Listone Base'!F95</f>
        <v>Titolare</v>
      </c>
      <c r="H95" s="17" t="str">
        <f>'Listone Base'!G95</f>
        <v>NO</v>
      </c>
    </row>
    <row r="96" spans="1:8" ht="15" customHeight="1" x14ac:dyDescent="0.2">
      <c r="A96" s="17" t="str">
        <f>'Listone Base'!A96</f>
        <v>Hien Isak</v>
      </c>
      <c r="B96" s="17" t="str">
        <f>'Listone Base'!B96</f>
        <v>D</v>
      </c>
      <c r="C96" s="17" t="str">
        <f>'Listone Base'!C96</f>
        <v>Atalanta</v>
      </c>
      <c r="D96" s="17">
        <f>'Listone Base'!D96</f>
        <v>5</v>
      </c>
      <c r="E96" s="17">
        <f>MAX(1,ROUND('Listone Base'!D96*Parametri!$B$25,0))</f>
        <v>5</v>
      </c>
      <c r="F96" s="17" t="str">
        <f>'Listone Base'!E96</f>
        <v>Infortunati da monitorare</v>
      </c>
      <c r="G96" s="17" t="str">
        <f>'Listone Base'!F96</f>
        <v>Panchina</v>
      </c>
      <c r="H96" s="17" t="str">
        <f>'Listone Base'!G96</f>
        <v>SI</v>
      </c>
    </row>
    <row r="97" spans="1:8" ht="15" customHeight="1" x14ac:dyDescent="0.2">
      <c r="A97" s="17" t="str">
        <f>'Listone Base'!A97</f>
        <v>Miranda Juan</v>
      </c>
      <c r="B97" s="17" t="str">
        <f>'Listone Base'!B97</f>
        <v>D</v>
      </c>
      <c r="C97" s="17" t="str">
        <f>'Listone Base'!C97</f>
        <v>Bologna</v>
      </c>
      <c r="D97" s="17">
        <f>'Listone Base'!D97</f>
        <v>5</v>
      </c>
      <c r="E97" s="17">
        <f>MAX(1,ROUND('Listone Base'!D97*Parametri!$B$25,0))</f>
        <v>5</v>
      </c>
      <c r="F97" s="17" t="str">
        <f>'Listone Base'!E97</f>
        <v>Fascia media</v>
      </c>
      <c r="G97" s="17" t="str">
        <f>'Listone Base'!F97</f>
        <v>Titolare</v>
      </c>
      <c r="H97" s="17" t="str">
        <f>'Listone Base'!G97</f>
        <v>NO</v>
      </c>
    </row>
    <row r="98" spans="1:8" ht="15" customHeight="1" x14ac:dyDescent="0.2">
      <c r="A98" s="17" t="str">
        <f>'Listone Base'!A98</f>
        <v>Vojvoda Mergim</v>
      </c>
      <c r="B98" s="17" t="str">
        <f>'Listone Base'!B98</f>
        <v>D</v>
      </c>
      <c r="C98" s="17" t="str">
        <f>'Listone Base'!C98</f>
        <v>Udinese</v>
      </c>
      <c r="D98" s="17">
        <f>'Listone Base'!D98</f>
        <v>5</v>
      </c>
      <c r="E98" s="17">
        <f>MAX(1,ROUND('Listone Base'!D98*Parametri!$B$25,0))</f>
        <v>5</v>
      </c>
      <c r="F98" s="17" t="str">
        <f>'Listone Base'!E98</f>
        <v>Possibili sorprese</v>
      </c>
      <c r="G98" s="17" t="str">
        <f>'Listone Base'!F98</f>
        <v>Titolare</v>
      </c>
      <c r="H98" s="17" t="str">
        <f>'Listone Base'!G98</f>
        <v>NO</v>
      </c>
    </row>
    <row r="99" spans="1:8" ht="15" customHeight="1" x14ac:dyDescent="0.2">
      <c r="A99" s="17" t="str">
        <f>'Listone Base'!A99</f>
        <v>Belghali Rafik</v>
      </c>
      <c r="B99" s="17" t="str">
        <f>'Listone Base'!B99</f>
        <v>D</v>
      </c>
      <c r="C99" s="17" t="str">
        <f>'Listone Base'!C99</f>
        <v>Torino</v>
      </c>
      <c r="D99" s="17">
        <f>'Listone Base'!D99</f>
        <v>4</v>
      </c>
      <c r="E99" s="17">
        <f>MAX(1,ROUND('Listone Base'!D99*Parametri!$B$25,0))</f>
        <v>4</v>
      </c>
      <c r="F99" s="17" t="str">
        <f>'Listone Base'!E99</f>
        <v>Fascia media</v>
      </c>
      <c r="G99" s="17" t="str">
        <f>'Listone Base'!F99</f>
        <v>Titolare</v>
      </c>
      <c r="H99" s="17" t="str">
        <f>'Listone Base'!G99</f>
        <v>NO</v>
      </c>
    </row>
    <row r="100" spans="1:8" ht="15" customHeight="1" x14ac:dyDescent="0.2">
      <c r="A100" s="17" t="str">
        <f>'Listone Base'!A100</f>
        <v>Koulierakis Konstantinos</v>
      </c>
      <c r="B100" s="17" t="str">
        <f>'Listone Base'!B100</f>
        <v>D</v>
      </c>
      <c r="C100" s="17" t="str">
        <f>'Listone Base'!C100</f>
        <v>Roma</v>
      </c>
      <c r="D100" s="17">
        <f>'Listone Base'!D100</f>
        <v>4</v>
      </c>
      <c r="E100" s="17">
        <f>MAX(1,ROUND('Listone Base'!D100*Parametri!$B$25,0))</f>
        <v>4</v>
      </c>
      <c r="F100" s="17" t="str">
        <f>'Listone Base'!E100</f>
        <v>Possibili sorprese</v>
      </c>
      <c r="G100" s="17" t="str">
        <f>'Listone Base'!F100</f>
        <v>Titolare</v>
      </c>
      <c r="H100" s="17" t="str">
        <f>'Listone Base'!G100</f>
        <v>NO</v>
      </c>
    </row>
    <row r="101" spans="1:8" ht="15" customHeight="1" x14ac:dyDescent="0.2">
      <c r="A101" s="17" t="str">
        <f>'Listone Base'!A101</f>
        <v>Valle Alex</v>
      </c>
      <c r="B101" s="17" t="str">
        <f>'Listone Base'!B101</f>
        <v>D</v>
      </c>
      <c r="C101" s="17" t="str">
        <f>'Listone Base'!C101</f>
        <v>Como</v>
      </c>
      <c r="D101" s="17">
        <f>'Listone Base'!D101</f>
        <v>4</v>
      </c>
      <c r="E101" s="17">
        <f>MAX(1,ROUND('Listone Base'!D101*Parametri!$B$25,0))</f>
        <v>4</v>
      </c>
      <c r="F101" s="17" t="str">
        <f>'Listone Base'!E101</f>
        <v>Fascia media</v>
      </c>
      <c r="G101" s="17" t="str">
        <f>'Listone Base'!F101</f>
        <v>Titolare</v>
      </c>
      <c r="H101" s="17" t="str">
        <f>'Listone Base'!G101</f>
        <v>NO</v>
      </c>
    </row>
    <row r="102" spans="1:8" ht="15" customHeight="1" x14ac:dyDescent="0.2">
      <c r="A102" s="17" t="str">
        <f>'Listone Base'!A102</f>
        <v>Delprato Enrico</v>
      </c>
      <c r="B102" s="17" t="str">
        <f>'Listone Base'!B102</f>
        <v>D</v>
      </c>
      <c r="C102" s="17" t="str">
        <f>'Listone Base'!C102</f>
        <v>Parma</v>
      </c>
      <c r="D102" s="17">
        <f>'Listone Base'!D102</f>
        <v>3</v>
      </c>
      <c r="E102" s="17">
        <f>MAX(1,ROUND('Listone Base'!D102*Parametri!$B$25,0))</f>
        <v>3</v>
      </c>
      <c r="F102" s="17" t="str">
        <f>'Listone Base'!E102</f>
        <v>Fascia media</v>
      </c>
      <c r="G102" s="17" t="str">
        <f>'Listone Base'!F102</f>
        <v>Titolare</v>
      </c>
      <c r="H102" s="17" t="str">
        <f>'Listone Base'!G102</f>
        <v>NO</v>
      </c>
    </row>
    <row r="103" spans="1:8" ht="15" customHeight="1" x14ac:dyDescent="0.2">
      <c r="A103" s="17" t="str">
        <f>'Listone Base'!A103</f>
        <v>Jimenez Alex</v>
      </c>
      <c r="B103" s="17" t="str">
        <f>'Listone Base'!B103</f>
        <v>D</v>
      </c>
      <c r="C103" s="17" t="str">
        <f>'Listone Base'!C103</f>
        <v>Fiorentina</v>
      </c>
      <c r="D103" s="17">
        <f>'Listone Base'!D103</f>
        <v>3</v>
      </c>
      <c r="E103" s="17">
        <f>MAX(1,ROUND('Listone Base'!D103*Parametri!$B$25,0))</f>
        <v>3</v>
      </c>
      <c r="F103" s="17" t="str">
        <f>'Listone Base'!E103</f>
        <v>Scommesse</v>
      </c>
      <c r="G103" s="17" t="str">
        <f>'Listone Base'!F103</f>
        <v>Titolare</v>
      </c>
      <c r="H103" s="17" t="str">
        <f>'Listone Base'!G103</f>
        <v>NO</v>
      </c>
    </row>
    <row r="104" spans="1:8" ht="15" customHeight="1" x14ac:dyDescent="0.2">
      <c r="A104" s="17" t="str">
        <f>'Listone Base'!A104</f>
        <v>Kaiki Bruno</v>
      </c>
      <c r="B104" s="17" t="str">
        <f>'Listone Base'!B104</f>
        <v>D</v>
      </c>
      <c r="C104" s="17" t="str">
        <f>'Listone Base'!C104</f>
        <v>Como</v>
      </c>
      <c r="D104" s="17">
        <f>'Listone Base'!D104</f>
        <v>3</v>
      </c>
      <c r="E104" s="17">
        <f>MAX(1,ROUND('Listone Base'!D104*Parametri!$B$25,0))</f>
        <v>3</v>
      </c>
      <c r="F104" s="17" t="str">
        <f>'Listone Base'!E104</f>
        <v>Scommesse</v>
      </c>
      <c r="G104" s="17" t="str">
        <f>'Listone Base'!F104</f>
        <v>Titolare</v>
      </c>
      <c r="H104" s="17" t="str">
        <f>'Listone Base'!G104</f>
        <v>NO</v>
      </c>
    </row>
    <row r="105" spans="1:8" ht="15" customHeight="1" x14ac:dyDescent="0.2">
      <c r="A105" s="17" t="str">
        <f>'Listone Base'!A105</f>
        <v>Kristensen Thomas</v>
      </c>
      <c r="B105" s="17" t="str">
        <f>'Listone Base'!B105</f>
        <v>D</v>
      </c>
      <c r="C105" s="17" t="str">
        <f>'Listone Base'!C105</f>
        <v>Atalanta</v>
      </c>
      <c r="D105" s="17">
        <f>'Listone Base'!D105</f>
        <v>3</v>
      </c>
      <c r="E105" s="17">
        <f>MAX(1,ROUND('Listone Base'!D105*Parametri!$B$25,0))</f>
        <v>3</v>
      </c>
      <c r="F105" s="17" t="str">
        <f>'Listone Base'!E105</f>
        <v>Fascia media</v>
      </c>
      <c r="G105" s="17" t="str">
        <f>'Listone Base'!F105</f>
        <v>Titolare</v>
      </c>
      <c r="H105" s="17" t="str">
        <f>'Listone Base'!G105</f>
        <v>NO</v>
      </c>
    </row>
    <row r="106" spans="1:8" ht="15" customHeight="1" x14ac:dyDescent="0.2">
      <c r="A106" s="17" t="str">
        <f>'Listone Base'!A106</f>
        <v>Mangas Ricardo</v>
      </c>
      <c r="B106" s="17" t="str">
        <f>'Listone Base'!B106</f>
        <v>D</v>
      </c>
      <c r="C106" s="17" t="str">
        <f>'Listone Base'!C106</f>
        <v>Monza</v>
      </c>
      <c r="D106" s="17">
        <f>'Listone Base'!D106</f>
        <v>3</v>
      </c>
      <c r="E106" s="17">
        <f>MAX(1,ROUND('Listone Base'!D106*Parametri!$B$25,0))</f>
        <v>3</v>
      </c>
      <c r="F106" s="17" t="str">
        <f>'Listone Base'!E106</f>
        <v>Scommesse</v>
      </c>
      <c r="G106" s="17" t="str">
        <f>'Listone Base'!F106</f>
        <v>Titolare</v>
      </c>
      <c r="H106" s="17" t="str">
        <f>'Listone Base'!G106</f>
        <v>NO</v>
      </c>
    </row>
    <row r="107" spans="1:8" ht="15" customHeight="1" x14ac:dyDescent="0.2">
      <c r="A107" s="17" t="str">
        <f>'Listone Base'!A107</f>
        <v>Obrador Rafa</v>
      </c>
      <c r="B107" s="17" t="str">
        <f>'Listone Base'!B107</f>
        <v>D</v>
      </c>
      <c r="C107" s="17" t="str">
        <f>'Listone Base'!C107</f>
        <v>Sassuolo</v>
      </c>
      <c r="D107" s="17">
        <f>'Listone Base'!D107</f>
        <v>3</v>
      </c>
      <c r="E107" s="17">
        <f>MAX(1,ROUND('Listone Base'!D107*Parametri!$B$25,0))</f>
        <v>3</v>
      </c>
      <c r="F107" s="17" t="str">
        <f>'Listone Base'!E107</f>
        <v>Scommesse</v>
      </c>
      <c r="G107" s="17" t="str">
        <f>'Listone Base'!F107</f>
        <v>Panchina</v>
      </c>
      <c r="H107" s="17" t="str">
        <f>'Listone Base'!G107</f>
        <v>NO</v>
      </c>
    </row>
    <row r="108" spans="1:8" ht="15" customHeight="1" x14ac:dyDescent="0.2">
      <c r="A108" s="17" t="str">
        <f>'Listone Base'!A108</f>
        <v>Parisi Fabiano</v>
      </c>
      <c r="B108" s="17" t="str">
        <f>'Listone Base'!B108</f>
        <v>D</v>
      </c>
      <c r="C108" s="17" t="str">
        <f>'Listone Base'!C108</f>
        <v>Fiorentina</v>
      </c>
      <c r="D108" s="17">
        <f>'Listone Base'!D108</f>
        <v>3</v>
      </c>
      <c r="E108" s="17">
        <f>MAX(1,ROUND('Listone Base'!D108*Parametri!$B$25,0))</f>
        <v>3</v>
      </c>
      <c r="F108" s="17" t="str">
        <f>'Listone Base'!E108</f>
        <v>Infortunati da monitorare</v>
      </c>
      <c r="G108" s="17" t="str">
        <f>'Listone Base'!F108</f>
        <v>Titolare</v>
      </c>
      <c r="H108" s="17" t="str">
        <f>'Listone Base'!G108</f>
        <v>SI</v>
      </c>
    </row>
    <row r="109" spans="1:8" ht="15" customHeight="1" x14ac:dyDescent="0.2">
      <c r="A109" s="17" t="str">
        <f>'Listone Base'!A109</f>
        <v>Fortini Niccolo'</v>
      </c>
      <c r="B109" s="17" t="str">
        <f>'Listone Base'!B109</f>
        <v>D</v>
      </c>
      <c r="C109" s="17" t="str">
        <f>'Listone Base'!C109</f>
        <v>Torino</v>
      </c>
      <c r="D109" s="17">
        <f>'Listone Base'!D109</f>
        <v>2</v>
      </c>
      <c r="E109" s="17">
        <f>MAX(1,ROUND('Listone Base'!D109*Parametri!$B$25,0))</f>
        <v>2</v>
      </c>
      <c r="F109" s="17" t="str">
        <f>'Listone Base'!E109</f>
        <v>Scommesse</v>
      </c>
      <c r="G109" s="17" t="str">
        <f>'Listone Base'!F109</f>
        <v>Panchina</v>
      </c>
      <c r="H109" s="17" t="str">
        <f>'Listone Base'!G109</f>
        <v>NO</v>
      </c>
    </row>
    <row r="110" spans="1:8" ht="15" customHeight="1" x14ac:dyDescent="0.2">
      <c r="A110" s="17" t="str">
        <f>'Listone Base'!A110</f>
        <v>Kamara Hassane</v>
      </c>
      <c r="B110" s="17" t="str">
        <f>'Listone Base'!B110</f>
        <v>D</v>
      </c>
      <c r="C110" s="17" t="str">
        <f>'Listone Base'!C110</f>
        <v>Udinese</v>
      </c>
      <c r="D110" s="17">
        <f>'Listone Base'!D110</f>
        <v>2</v>
      </c>
      <c r="E110" s="17">
        <f>MAX(1,ROUND('Listone Base'!D110*Parametri!$B$25,0))</f>
        <v>2</v>
      </c>
      <c r="F110" s="17" t="str">
        <f>'Listone Base'!E110</f>
        <v>Sopra ai low cost</v>
      </c>
      <c r="G110" s="17" t="str">
        <f>'Listone Base'!F110</f>
        <v>Titolare</v>
      </c>
      <c r="H110" s="17" t="str">
        <f>'Listone Base'!G110</f>
        <v>NO</v>
      </c>
    </row>
    <row r="111" spans="1:8" ht="15" customHeight="1" x14ac:dyDescent="0.2">
      <c r="A111" s="17" t="str">
        <f>'Listone Base'!A111</f>
        <v>Lulli Emanuele</v>
      </c>
      <c r="B111" s="17" t="str">
        <f>'Listone Base'!B111</f>
        <v>D</v>
      </c>
      <c r="C111" s="17" t="str">
        <f>'Listone Base'!C111</f>
        <v>Roma</v>
      </c>
      <c r="D111" s="17">
        <f>'Listone Base'!D111</f>
        <v>2</v>
      </c>
      <c r="E111" s="17">
        <f>MAX(1,ROUND('Listone Base'!D111*Parametri!$B$25,0))</f>
        <v>2</v>
      </c>
      <c r="F111" s="17" t="str">
        <f>'Listone Base'!E111</f>
        <v>Scommesse</v>
      </c>
      <c r="G111" s="17" t="str">
        <f>'Listone Base'!F111</f>
        <v>Panchina</v>
      </c>
      <c r="H111" s="17" t="str">
        <f>'Listone Base'!G111</f>
        <v>NO</v>
      </c>
    </row>
    <row r="112" spans="1:8" ht="15" customHeight="1" x14ac:dyDescent="0.2">
      <c r="A112" s="17" t="str">
        <f>'Listone Base'!A112</f>
        <v>Mitaj Mario</v>
      </c>
      <c r="B112" s="17" t="str">
        <f>'Listone Base'!B112</f>
        <v>D</v>
      </c>
      <c r="C112" s="17" t="str">
        <f>'Listone Base'!C112</f>
        <v>Genoa</v>
      </c>
      <c r="D112" s="17">
        <f>'Listone Base'!D112</f>
        <v>2</v>
      </c>
      <c r="E112" s="17">
        <f>MAX(1,ROUND('Listone Base'!D112*Parametri!$B$25,0))</f>
        <v>2</v>
      </c>
      <c r="F112" s="17" t="str">
        <f>'Listone Base'!E112</f>
        <v>Scommesse</v>
      </c>
      <c r="G112" s="17" t="str">
        <f>'Listone Base'!F112</f>
        <v>Titolare</v>
      </c>
      <c r="H112" s="17" t="str">
        <f>'Listone Base'!G112</f>
        <v>NO</v>
      </c>
    </row>
    <row r="113" spans="1:8" ht="15" customHeight="1" x14ac:dyDescent="0.2">
      <c r="A113" s="17" t="str">
        <f>'Listone Base'!A113</f>
        <v>Scalvini Giorgio</v>
      </c>
      <c r="B113" s="17" t="str">
        <f>'Listone Base'!B113</f>
        <v>D</v>
      </c>
      <c r="C113" s="17" t="str">
        <f>'Listone Base'!C113</f>
        <v>Atalanta</v>
      </c>
      <c r="D113" s="17">
        <f>'Listone Base'!D113</f>
        <v>2</v>
      </c>
      <c r="E113" s="17">
        <f>MAX(1,ROUND('Listone Base'!D113*Parametri!$B$25,0))</f>
        <v>2</v>
      </c>
      <c r="F113" s="17" t="str">
        <f>'Listone Base'!E113</f>
        <v>Sopra ai low cost</v>
      </c>
      <c r="G113" s="17" t="str">
        <f>'Listone Base'!F113</f>
        <v>Titolare</v>
      </c>
      <c r="H113" s="17" t="str">
        <f>'Listone Base'!G113</f>
        <v>NO</v>
      </c>
    </row>
    <row r="114" spans="1:8" ht="15" customHeight="1" x14ac:dyDescent="0.2">
      <c r="A114" s="17" t="str">
        <f>'Listone Base'!A114</f>
        <v>Valdepenas Victor</v>
      </c>
      <c r="B114" s="17" t="str">
        <f>'Listone Base'!B114</f>
        <v>D</v>
      </c>
      <c r="C114" s="17" t="str">
        <f>'Listone Base'!C114</f>
        <v>Fiorentina</v>
      </c>
      <c r="D114" s="17">
        <f>'Listone Base'!D114</f>
        <v>2</v>
      </c>
      <c r="E114" s="17">
        <f>MAX(1,ROUND('Listone Base'!D114*Parametri!$B$25,0))</f>
        <v>2</v>
      </c>
      <c r="F114" s="17" t="str">
        <f>'Listone Base'!E114</f>
        <v>Scommesse</v>
      </c>
      <c r="G114" s="17" t="str">
        <f>'Listone Base'!F114</f>
        <v>Titolare</v>
      </c>
      <c r="H114" s="17" t="str">
        <f>'Listone Base'!G114</f>
        <v>NO</v>
      </c>
    </row>
    <row r="115" spans="1:8" ht="15" customHeight="1" x14ac:dyDescent="0.2">
      <c r="A115" s="17" t="str">
        <f>'Listone Base'!A115</f>
        <v>Valeri Emanuele</v>
      </c>
      <c r="B115" s="17" t="str">
        <f>'Listone Base'!B115</f>
        <v>D</v>
      </c>
      <c r="C115" s="17" t="str">
        <f>'Listone Base'!C115</f>
        <v>Parma</v>
      </c>
      <c r="D115" s="17">
        <f>'Listone Base'!D115</f>
        <v>2</v>
      </c>
      <c r="E115" s="17">
        <f>MAX(1,ROUND('Listone Base'!D115*Parametri!$B$25,0))</f>
        <v>2</v>
      </c>
      <c r="F115" s="17" t="str">
        <f>'Listone Base'!E115</f>
        <v>Sopra ai low cost</v>
      </c>
      <c r="G115" s="17" t="str">
        <f>'Listone Base'!F115</f>
        <v>Titolare</v>
      </c>
      <c r="H115" s="17" t="str">
        <f>'Listone Base'!G115</f>
        <v>NO</v>
      </c>
    </row>
    <row r="116" spans="1:8" ht="15" customHeight="1" x14ac:dyDescent="0.2">
      <c r="A116" s="17" t="str">
        <f>'Listone Base'!A116</f>
        <v>Vasquez Johan</v>
      </c>
      <c r="B116" s="17" t="str">
        <f>'Listone Base'!B116</f>
        <v>D</v>
      </c>
      <c r="C116" s="17" t="str">
        <f>'Listone Base'!C116</f>
        <v>Genoa</v>
      </c>
      <c r="D116" s="17">
        <f>'Listone Base'!D116</f>
        <v>2</v>
      </c>
      <c r="E116" s="17">
        <f>MAX(1,ROUND('Listone Base'!D116*Parametri!$B$25,0))</f>
        <v>2</v>
      </c>
      <c r="F116" s="17" t="str">
        <f>'Listone Base'!E116</f>
        <v>Sopra ai low cost</v>
      </c>
      <c r="G116" s="17" t="str">
        <f>'Listone Base'!F116</f>
        <v>Titolare</v>
      </c>
      <c r="H116" s="17" t="str">
        <f>'Listone Base'!G116</f>
        <v>NO</v>
      </c>
    </row>
    <row r="117" spans="1:8" ht="15" customHeight="1" x14ac:dyDescent="0.2">
      <c r="A117" s="17" t="str">
        <f>'Listone Base'!A117</f>
        <v>Viery Fernandes</v>
      </c>
      <c r="B117" s="17" t="str">
        <f>'Listone Base'!B117</f>
        <v>D</v>
      </c>
      <c r="C117" s="17" t="str">
        <f>'Listone Base'!C117</f>
        <v>Fiorentina</v>
      </c>
      <c r="D117" s="17">
        <f>'Listone Base'!D117</f>
        <v>2</v>
      </c>
      <c r="E117" s="17">
        <f>MAX(1,ROUND('Listone Base'!D117*Parametri!$B$25,0))</f>
        <v>2</v>
      </c>
      <c r="F117" s="17" t="str">
        <f>'Listone Base'!E117</f>
        <v>Scommesse</v>
      </c>
      <c r="G117" s="17" t="str">
        <f>'Listone Base'!F117</f>
        <v>Titolare</v>
      </c>
      <c r="H117" s="17" t="str">
        <f>'Listone Base'!G117</f>
        <v>NO</v>
      </c>
    </row>
    <row r="118" spans="1:8" ht="15" customHeight="1" x14ac:dyDescent="0.2">
      <c r="A118" s="17" t="str">
        <f>'Listone Base'!A118</f>
        <v>Abankwah James</v>
      </c>
      <c r="B118" s="17" t="str">
        <f>'Listone Base'!B118</f>
        <v>D</v>
      </c>
      <c r="C118" s="17" t="str">
        <f>'Listone Base'!C118</f>
        <v>Udinese</v>
      </c>
      <c r="D118" s="17">
        <f>'Listone Base'!D118</f>
        <v>1</v>
      </c>
      <c r="E118" s="17">
        <f>MAX(1,ROUND('Listone Base'!D118*Parametri!$B$25,0))</f>
        <v>1</v>
      </c>
      <c r="F118" s="17" t="str">
        <f>'Listone Base'!E118</f>
        <v>Rosa / Riserva</v>
      </c>
      <c r="G118" s="17" t="str">
        <f>'Listone Base'!F118</f>
        <v>Panchina</v>
      </c>
      <c r="H118" s="17" t="str">
        <f>'Listone Base'!G118</f>
        <v>NO</v>
      </c>
    </row>
    <row r="119" spans="1:8" ht="15" customHeight="1" x14ac:dyDescent="0.2">
      <c r="A119" s="17" t="str">
        <f>'Listone Base'!A119</f>
        <v>Akpoguma Kevin</v>
      </c>
      <c r="B119" s="17" t="str">
        <f>'Listone Base'!B119</f>
        <v>D</v>
      </c>
      <c r="C119" s="17" t="str">
        <f>'Listone Base'!C119</f>
        <v>Frosinone</v>
      </c>
      <c r="D119" s="17">
        <f>'Listone Base'!D119</f>
        <v>1</v>
      </c>
      <c r="E119" s="17">
        <f>MAX(1,ROUND('Listone Base'!D119*Parametri!$B$25,0))</f>
        <v>1</v>
      </c>
      <c r="F119" s="17" t="str">
        <f>'Listone Base'!E119</f>
        <v>A rischio</v>
      </c>
      <c r="G119" s="17" t="str">
        <f>'Listone Base'!F119</f>
        <v>Panchina</v>
      </c>
      <c r="H119" s="17" t="str">
        <f>'Listone Base'!G119</f>
        <v>NO</v>
      </c>
    </row>
    <row r="120" spans="1:8" ht="15" customHeight="1" x14ac:dyDescent="0.2">
      <c r="A120" s="17" t="str">
        <f>'Listone Base'!A120</f>
        <v>Alhassane Rahim</v>
      </c>
      <c r="B120" s="17" t="str">
        <f>'Listone Base'!B120</f>
        <v>D</v>
      </c>
      <c r="C120" s="17" t="str">
        <f>'Listone Base'!C120</f>
        <v>Bologna</v>
      </c>
      <c r="D120" s="17">
        <f>'Listone Base'!D120</f>
        <v>1</v>
      </c>
      <c r="E120" s="17">
        <f>MAX(1,ROUND('Listone Base'!D120*Parametri!$B$25,0))</f>
        <v>1</v>
      </c>
      <c r="F120" s="17" t="str">
        <f>'Listone Base'!E120</f>
        <v>Rosa / Riserva</v>
      </c>
      <c r="G120" s="17" t="str">
        <f>'Listone Base'!F120</f>
        <v>Titolare</v>
      </c>
      <c r="H120" s="17" t="str">
        <f>'Listone Base'!G120</f>
        <v>NO</v>
      </c>
    </row>
    <row r="121" spans="1:8" ht="15" customHeight="1" x14ac:dyDescent="0.2">
      <c r="A121" s="17" t="str">
        <f>'Listone Base'!A121</f>
        <v>Amey Wisdom</v>
      </c>
      <c r="B121" s="17" t="str">
        <f>'Listone Base'!B121</f>
        <v>D</v>
      </c>
      <c r="C121" s="17" t="str">
        <f>'Listone Base'!C121</f>
        <v>Frosinone</v>
      </c>
      <c r="D121" s="17">
        <f>'Listone Base'!D121</f>
        <v>1</v>
      </c>
      <c r="E121" s="17">
        <f>MAX(1,ROUND('Listone Base'!D121*Parametri!$B$25,0))</f>
        <v>1</v>
      </c>
      <c r="F121" s="17" t="str">
        <f>'Listone Base'!E121</f>
        <v>Da evitare</v>
      </c>
      <c r="G121" s="17" t="str">
        <f>'Listone Base'!F121</f>
        <v>Panchina</v>
      </c>
      <c r="H121" s="17" t="str">
        <f>'Listone Base'!G121</f>
        <v>NO</v>
      </c>
    </row>
    <row r="122" spans="1:8" ht="15" customHeight="1" x14ac:dyDescent="0.2">
      <c r="A122" s="17" t="str">
        <f>'Listone Base'!A122</f>
        <v>Antov Valentin</v>
      </c>
      <c r="B122" s="17" t="str">
        <f>'Listone Base'!B122</f>
        <v>D</v>
      </c>
      <c r="C122" s="17" t="str">
        <f>'Listone Base'!C122</f>
        <v>Monza</v>
      </c>
      <c r="D122" s="17">
        <f>'Listone Base'!D122</f>
        <v>1</v>
      </c>
      <c r="E122" s="17">
        <f>MAX(1,ROUND('Listone Base'!D122*Parametri!$B$25,0))</f>
        <v>1</v>
      </c>
      <c r="F122" s="17" t="str">
        <f>'Listone Base'!E122</f>
        <v>Da evitare</v>
      </c>
      <c r="G122" s="17" t="str">
        <f>'Listone Base'!F122</f>
        <v>Panchina</v>
      </c>
      <c r="H122" s="17" t="str">
        <f>'Listone Base'!G122</f>
        <v>NO</v>
      </c>
    </row>
    <row r="123" spans="1:8" ht="15" customHeight="1" x14ac:dyDescent="0.2">
      <c r="A123" s="17" t="str">
        <f>'Listone Base'!A123</f>
        <v>Arizala Juan</v>
      </c>
      <c r="B123" s="17" t="str">
        <f>'Listone Base'!B123</f>
        <v>D</v>
      </c>
      <c r="C123" s="17" t="str">
        <f>'Listone Base'!C123</f>
        <v>Udinese</v>
      </c>
      <c r="D123" s="17">
        <f>'Listone Base'!D123</f>
        <v>1</v>
      </c>
      <c r="E123" s="17">
        <f>MAX(1,ROUND('Listone Base'!D123*Parametri!$B$25,0))</f>
        <v>1</v>
      </c>
      <c r="F123" s="17" t="str">
        <f>'Listone Base'!E123</f>
        <v>A rischio</v>
      </c>
      <c r="G123" s="17" t="str">
        <f>'Listone Base'!F123</f>
        <v>Panchina</v>
      </c>
      <c r="H123" s="17" t="str">
        <f>'Listone Base'!G123</f>
        <v>NO</v>
      </c>
    </row>
    <row r="124" spans="1:8" ht="15" customHeight="1" x14ac:dyDescent="0.2">
      <c r="A124" s="17" t="str">
        <f>'Listone Base'!A124</f>
        <v>Augusto Carlos</v>
      </c>
      <c r="B124" s="17" t="str">
        <f>'Listone Base'!B124</f>
        <v>D</v>
      </c>
      <c r="C124" s="17" t="str">
        <f>'Listone Base'!C124</f>
        <v>Inter</v>
      </c>
      <c r="D124" s="17">
        <f>'Listone Base'!D124</f>
        <v>1</v>
      </c>
      <c r="E124" s="17">
        <f>MAX(1,ROUND('Listone Base'!D124*Parametri!$B$25,0))</f>
        <v>1</v>
      </c>
      <c r="F124" s="17" t="str">
        <f>'Listone Base'!E124</f>
        <v>Rosa / Riserva</v>
      </c>
      <c r="G124" s="17" t="str">
        <f>'Listone Base'!F124</f>
        <v>Panchina</v>
      </c>
      <c r="H124" s="17" t="str">
        <f>'Listone Base'!G124</f>
        <v>NO</v>
      </c>
    </row>
    <row r="125" spans="1:8" ht="15" customHeight="1" x14ac:dyDescent="0.2">
      <c r="A125" s="17" t="str">
        <f>'Listone Base'!A125</f>
        <v>Badiashile Benoit</v>
      </c>
      <c r="B125" s="17" t="str">
        <f>'Listone Base'!B125</f>
        <v>D</v>
      </c>
      <c r="C125" s="17" t="str">
        <f>'Listone Base'!C125</f>
        <v>Napoli</v>
      </c>
      <c r="D125" s="17">
        <f>'Listone Base'!D125</f>
        <v>1</v>
      </c>
      <c r="E125" s="17">
        <f>MAX(1,ROUND('Listone Base'!D125*Parametri!$B$25,0))</f>
        <v>1</v>
      </c>
      <c r="F125" s="17" t="str">
        <f>'Listone Base'!E125</f>
        <v>Rosa / Riserva</v>
      </c>
      <c r="G125" s="17" t="str">
        <f>'Listone Base'!F125</f>
        <v>Titolare</v>
      </c>
      <c r="H125" s="17" t="str">
        <f>'Listone Base'!G125</f>
        <v>NO</v>
      </c>
    </row>
    <row r="126" spans="1:8" ht="15" customHeight="1" x14ac:dyDescent="0.2">
      <c r="A126" s="17" t="str">
        <f>'Listone Base'!A126</f>
        <v>Bakoune Adam</v>
      </c>
      <c r="B126" s="17" t="str">
        <f>'Listone Base'!B126</f>
        <v>D</v>
      </c>
      <c r="C126" s="17" t="str">
        <f>'Listone Base'!C126</f>
        <v>Monza</v>
      </c>
      <c r="D126" s="17">
        <f>'Listone Base'!D126</f>
        <v>1</v>
      </c>
      <c r="E126" s="17">
        <f>MAX(1,ROUND('Listone Base'!D126*Parametri!$B$25,0))</f>
        <v>1</v>
      </c>
      <c r="F126" s="17" t="str">
        <f>'Listone Base'!E126</f>
        <v>Da evitare</v>
      </c>
      <c r="G126" s="17" t="str">
        <f>'Listone Base'!F126</f>
        <v>Titolare</v>
      </c>
      <c r="H126" s="17" t="str">
        <f>'Listone Base'!G126</f>
        <v>NO</v>
      </c>
    </row>
    <row r="127" spans="1:8" ht="15" customHeight="1" x14ac:dyDescent="0.2">
      <c r="A127" s="17" t="str">
        <f>'Listone Base'!A127</f>
        <v>Balerdi Leonardo</v>
      </c>
      <c r="B127" s="17" t="str">
        <f>'Listone Base'!B127</f>
        <v>D</v>
      </c>
      <c r="C127" s="17" t="str">
        <f>'Listone Base'!C127</f>
        <v>Roma</v>
      </c>
      <c r="D127" s="17">
        <f>'Listone Base'!D127</f>
        <v>1</v>
      </c>
      <c r="E127" s="17">
        <f>MAX(1,ROUND('Listone Base'!D127*Parametri!$B$25,0))</f>
        <v>1</v>
      </c>
      <c r="F127" s="17" t="str">
        <f>'Listone Base'!E127</f>
        <v>Rosa / Riserva</v>
      </c>
      <c r="G127" s="17" t="str">
        <f>'Listone Base'!F127</f>
        <v>Titolare</v>
      </c>
      <c r="H127" s="17" t="str">
        <f>'Listone Base'!G127</f>
        <v>NO</v>
      </c>
    </row>
    <row r="128" spans="1:8" ht="15" customHeight="1" x14ac:dyDescent="0.2">
      <c r="A128" s="17" t="str">
        <f>'Listone Base'!A128</f>
        <v>Bartesaghi Davide</v>
      </c>
      <c r="B128" s="17" t="str">
        <f>'Listone Base'!B128</f>
        <v>D</v>
      </c>
      <c r="C128" s="17" t="str">
        <f>'Listone Base'!C128</f>
        <v>Milan</v>
      </c>
      <c r="D128" s="17">
        <f>'Listone Base'!D128</f>
        <v>1</v>
      </c>
      <c r="E128" s="17">
        <f>MAX(1,ROUND('Listone Base'!D128*Parametri!$B$25,0))</f>
        <v>1</v>
      </c>
      <c r="F128" s="17" t="str">
        <f>'Listone Base'!E128</f>
        <v>Rosa / Riserva</v>
      </c>
      <c r="G128" s="17" t="str">
        <f>'Listone Base'!F128</f>
        <v>Panchina</v>
      </c>
      <c r="H128" s="17" t="str">
        <f>'Listone Base'!G128</f>
        <v>NO</v>
      </c>
    </row>
    <row r="129" spans="1:8" ht="15" customHeight="1" x14ac:dyDescent="0.2">
      <c r="A129" s="17" t="str">
        <f>'Listone Base'!A129</f>
        <v>Bella-Kotchap Armel</v>
      </c>
      <c r="B129" s="17" t="str">
        <f>'Listone Base'!B129</f>
        <v>D</v>
      </c>
      <c r="C129" s="17" t="str">
        <f>'Listone Base'!C129</f>
        <v>Venezia</v>
      </c>
      <c r="D129" s="17">
        <f>'Listone Base'!D129</f>
        <v>1</v>
      </c>
      <c r="E129" s="17">
        <f>MAX(1,ROUND('Listone Base'!D129*Parametri!$B$25,0))</f>
        <v>1</v>
      </c>
      <c r="F129" s="17" t="str">
        <f>'Listone Base'!E129</f>
        <v>Rosa / Riserva</v>
      </c>
      <c r="G129" s="17" t="str">
        <f>'Listone Base'!F129</f>
        <v>Titolare</v>
      </c>
      <c r="H129" s="17" t="str">
        <f>'Listone Base'!G129</f>
        <v>NO</v>
      </c>
    </row>
    <row r="130" spans="1:8" ht="15" customHeight="1" x14ac:dyDescent="0.2">
      <c r="A130" s="17" t="str">
        <f>'Listone Base'!A130</f>
        <v>Bellanova Raoul</v>
      </c>
      <c r="B130" s="17" t="str">
        <f>'Listone Base'!B130</f>
        <v>D</v>
      </c>
      <c r="C130" s="17" t="str">
        <f>'Listone Base'!C130</f>
        <v>Atalanta</v>
      </c>
      <c r="D130" s="17">
        <f>'Listone Base'!D130</f>
        <v>1</v>
      </c>
      <c r="E130" s="17">
        <f>MAX(1,ROUND('Listone Base'!D130*Parametri!$B$25,0))</f>
        <v>1</v>
      </c>
      <c r="F130" s="17" t="str">
        <f>'Listone Base'!E130</f>
        <v>Rosa / Riserva</v>
      </c>
      <c r="G130" s="17" t="str">
        <f>'Listone Base'!F130</f>
        <v>Titolare</v>
      </c>
      <c r="H130" s="17" t="str">
        <f>'Listone Base'!G130</f>
        <v>NO</v>
      </c>
    </row>
    <row r="131" spans="1:8" ht="15" customHeight="1" x14ac:dyDescent="0.2">
      <c r="A131" s="17" t="str">
        <f>'Listone Base'!A131</f>
        <v>Bernasconi Lorenzo</v>
      </c>
      <c r="B131" s="17" t="str">
        <f>'Listone Base'!B131</f>
        <v>D</v>
      </c>
      <c r="C131" s="17" t="str">
        <f>'Listone Base'!C131</f>
        <v>Atalanta</v>
      </c>
      <c r="D131" s="17">
        <f>'Listone Base'!D131</f>
        <v>1</v>
      </c>
      <c r="E131" s="17">
        <f>MAX(1,ROUND('Listone Base'!D131*Parametri!$B$25,0))</f>
        <v>1</v>
      </c>
      <c r="F131" s="17" t="str">
        <f>'Listone Base'!E131</f>
        <v>Sopra ai low cost</v>
      </c>
      <c r="G131" s="17" t="str">
        <f>'Listone Base'!F131</f>
        <v>Titolare</v>
      </c>
      <c r="H131" s="17" t="str">
        <f>'Listone Base'!G131</f>
        <v>NO</v>
      </c>
    </row>
    <row r="132" spans="1:8" ht="15" customHeight="1" x14ac:dyDescent="0.2">
      <c r="A132" s="17" t="str">
        <f>'Listone Base'!A132</f>
        <v>Bertola Nicolo</v>
      </c>
      <c r="B132" s="17" t="str">
        <f>'Listone Base'!B132</f>
        <v>D</v>
      </c>
      <c r="C132" s="17" t="str">
        <f>'Listone Base'!C132</f>
        <v>Udinese</v>
      </c>
      <c r="D132" s="17">
        <f>'Listone Base'!D132</f>
        <v>1</v>
      </c>
      <c r="E132" s="17">
        <f>MAX(1,ROUND('Listone Base'!D132*Parametri!$B$25,0))</f>
        <v>1</v>
      </c>
      <c r="F132" s="17" t="str">
        <f>'Listone Base'!E132</f>
        <v>Rosa / Riserva</v>
      </c>
      <c r="G132" s="17" t="str">
        <f>'Listone Base'!F132</f>
        <v>Panchina</v>
      </c>
      <c r="H132" s="17" t="str">
        <f>'Listone Base'!G132</f>
        <v>NO</v>
      </c>
    </row>
    <row r="133" spans="1:8" ht="15" customHeight="1" x14ac:dyDescent="0.2">
      <c r="A133" s="17" t="str">
        <f>'Listone Base'!A133</f>
        <v>Beukema Sam</v>
      </c>
      <c r="B133" s="17" t="str">
        <f>'Listone Base'!B133</f>
        <v>D</v>
      </c>
      <c r="C133" s="17" t="str">
        <f>'Listone Base'!C133</f>
        <v>Napoli</v>
      </c>
      <c r="D133" s="17">
        <f>'Listone Base'!D133</f>
        <v>1</v>
      </c>
      <c r="E133" s="17">
        <f>MAX(1,ROUND('Listone Base'!D133*Parametri!$B$25,0))</f>
        <v>1</v>
      </c>
      <c r="F133" s="17" t="str">
        <f>'Listone Base'!E133</f>
        <v>Rosa / Riserva</v>
      </c>
      <c r="G133" s="17" t="str">
        <f>'Listone Base'!F133</f>
        <v>Titolare</v>
      </c>
      <c r="H133" s="17" t="str">
        <f>'Listone Base'!G133</f>
        <v>NO</v>
      </c>
    </row>
    <row r="134" spans="1:8" ht="15" customHeight="1" x14ac:dyDescent="0.2">
      <c r="A134" s="17" t="str">
        <f>'Listone Base'!A134</f>
        <v>Biraghi Cristiano</v>
      </c>
      <c r="B134" s="17" t="str">
        <f>'Listone Base'!B134</f>
        <v>D</v>
      </c>
      <c r="C134" s="17" t="str">
        <f>'Listone Base'!C134</f>
        <v>Torino</v>
      </c>
      <c r="D134" s="17">
        <f>'Listone Base'!D134</f>
        <v>1</v>
      </c>
      <c r="E134" s="17">
        <f>MAX(1,ROUND('Listone Base'!D134*Parametri!$B$25,0))</f>
        <v>1</v>
      </c>
      <c r="F134" s="17" t="str">
        <f>'Listone Base'!E134</f>
        <v>Rosa / Riserva</v>
      </c>
      <c r="G134" s="17" t="str">
        <f>'Listone Base'!F134</f>
        <v>Panchina</v>
      </c>
      <c r="H134" s="17" t="str">
        <f>'Listone Base'!G134</f>
        <v>NO</v>
      </c>
    </row>
    <row r="135" spans="1:8" ht="15" customHeight="1" x14ac:dyDescent="0.2">
      <c r="A135" s="17" t="str">
        <f>'Listone Base'!A135</f>
        <v>Birindelli Samuele</v>
      </c>
      <c r="B135" s="17" t="str">
        <f>'Listone Base'!B135</f>
        <v>D</v>
      </c>
      <c r="C135" s="17" t="str">
        <f>'Listone Base'!C135</f>
        <v>Monza</v>
      </c>
      <c r="D135" s="17">
        <f>'Listone Base'!D135</f>
        <v>1</v>
      </c>
      <c r="E135" s="17">
        <f>MAX(1,ROUND('Listone Base'!D135*Parametri!$B$25,0))</f>
        <v>1</v>
      </c>
      <c r="F135" s="17" t="str">
        <f>'Listone Base'!E135</f>
        <v>Rosa / Riserva</v>
      </c>
      <c r="G135" s="17" t="str">
        <f>'Listone Base'!F135</f>
        <v>Titolare</v>
      </c>
      <c r="H135" s="17" t="str">
        <f>'Listone Base'!G135</f>
        <v>NO</v>
      </c>
    </row>
    <row r="136" spans="1:8" ht="15" customHeight="1" x14ac:dyDescent="0.2">
      <c r="A136" s="17" t="str">
        <f>'Listone Base'!A136</f>
        <v>Bordon Filipe</v>
      </c>
      <c r="B136" s="17" t="str">
        <f>'Listone Base'!B136</f>
        <v>D</v>
      </c>
      <c r="C136" s="17" t="str">
        <f>'Listone Base'!C136</f>
        <v>Lazio</v>
      </c>
      <c r="D136" s="17">
        <f>'Listone Base'!D136</f>
        <v>1</v>
      </c>
      <c r="E136" s="17">
        <f>MAX(1,ROUND('Listone Base'!D136*Parametri!$B$25,0))</f>
        <v>1</v>
      </c>
      <c r="F136" s="17" t="str">
        <f>'Listone Base'!E136</f>
        <v>Rosa / Riserva</v>
      </c>
      <c r="G136" s="17" t="str">
        <f>'Listone Base'!F136</f>
        <v>Panchina</v>
      </c>
      <c r="H136" s="17" t="str">
        <f>'Listone Base'!G136</f>
        <v>NO</v>
      </c>
    </row>
    <row r="137" spans="1:8" ht="15" customHeight="1" x14ac:dyDescent="0.2">
      <c r="A137" s="17" t="str">
        <f>'Listone Base'!A137</f>
        <v>Bracaglia Gabriele</v>
      </c>
      <c r="B137" s="17" t="str">
        <f>'Listone Base'!B137</f>
        <v>D</v>
      </c>
      <c r="C137" s="17" t="str">
        <f>'Listone Base'!C137</f>
        <v>Frosinone</v>
      </c>
      <c r="D137" s="17">
        <f>'Listone Base'!D137</f>
        <v>1</v>
      </c>
      <c r="E137" s="17">
        <f>MAX(1,ROUND('Listone Base'!D137*Parametri!$B$25,0))</f>
        <v>1</v>
      </c>
      <c r="F137" s="17" t="str">
        <f>'Listone Base'!E137</f>
        <v>Rosa / Riserva</v>
      </c>
      <c r="G137" s="17" t="str">
        <f>'Listone Base'!F137</f>
        <v>Titolare</v>
      </c>
      <c r="H137" s="17" t="str">
        <f>'Listone Base'!G137</f>
        <v>NO</v>
      </c>
    </row>
    <row r="138" spans="1:8" ht="15" customHeight="1" x14ac:dyDescent="0.2">
      <c r="A138" s="17" t="str">
        <f>'Listone Base'!A138</f>
        <v>Britschgi Sascha</v>
      </c>
      <c r="B138" s="17" t="str">
        <f>'Listone Base'!B138</f>
        <v>D</v>
      </c>
      <c r="C138" s="17" t="str">
        <f>'Listone Base'!C138</f>
        <v>Parma</v>
      </c>
      <c r="D138" s="17">
        <f>'Listone Base'!D138</f>
        <v>1</v>
      </c>
      <c r="E138" s="17">
        <f>MAX(1,ROUND('Listone Base'!D138*Parametri!$B$25,0))</f>
        <v>1</v>
      </c>
      <c r="F138" s="17" t="str">
        <f>'Listone Base'!E138</f>
        <v>Rosa / Riserva</v>
      </c>
      <c r="G138" s="17" t="str">
        <f>'Listone Base'!F138</f>
        <v>Panchina</v>
      </c>
      <c r="H138" s="17" t="str">
        <f>'Listone Base'!G138</f>
        <v>NO</v>
      </c>
    </row>
    <row r="139" spans="1:8" ht="15" customHeight="1" x14ac:dyDescent="0.2">
      <c r="A139" s="17" t="str">
        <f>'Listone Base'!A139</f>
        <v>Cabal Juan</v>
      </c>
      <c r="B139" s="17" t="str">
        <f>'Listone Base'!B139</f>
        <v>D</v>
      </c>
      <c r="C139" s="17" t="str">
        <f>'Listone Base'!C139</f>
        <v>Juventus</v>
      </c>
      <c r="D139" s="17">
        <f>'Listone Base'!D139</f>
        <v>1</v>
      </c>
      <c r="E139" s="17">
        <f>MAX(1,ROUND('Listone Base'!D139*Parametri!$B$25,0))</f>
        <v>1</v>
      </c>
      <c r="F139" s="17" t="str">
        <f>'Listone Base'!E139</f>
        <v>Rosa / Riserva</v>
      </c>
      <c r="G139" s="17" t="str">
        <f>'Listone Base'!F139</f>
        <v>Panchina</v>
      </c>
      <c r="H139" s="17" t="str">
        <f>'Listone Base'!G139</f>
        <v>NO</v>
      </c>
    </row>
    <row r="140" spans="1:8" ht="15" customHeight="1" x14ac:dyDescent="0.2">
      <c r="A140" s="17" t="str">
        <f>'Listone Base'!A140</f>
        <v>Caleta-Car Duje</v>
      </c>
      <c r="B140" s="17" t="str">
        <f>'Listone Base'!B140</f>
        <v>D</v>
      </c>
      <c r="C140" s="17" t="str">
        <f>'Listone Base'!C140</f>
        <v>Sassuolo</v>
      </c>
      <c r="D140" s="17">
        <f>'Listone Base'!D140</f>
        <v>1</v>
      </c>
      <c r="E140" s="17">
        <f>MAX(1,ROUND('Listone Base'!D140*Parametri!$B$25,0))</f>
        <v>1</v>
      </c>
      <c r="F140" s="17" t="str">
        <f>'Listone Base'!E140</f>
        <v>Rosa / Riserva</v>
      </c>
      <c r="G140" s="17" t="str">
        <f>'Listone Base'!F140</f>
        <v>Panchina</v>
      </c>
      <c r="H140" s="17" t="str">
        <f>'Listone Base'!G140</f>
        <v>NO</v>
      </c>
    </row>
    <row r="141" spans="1:8" ht="15" customHeight="1" x14ac:dyDescent="0.2">
      <c r="A141" s="17" t="str">
        <f>'Listone Base'!A141</f>
        <v>Calvani Gabriele</v>
      </c>
      <c r="B141" s="17" t="str">
        <f>'Listone Base'!B141</f>
        <v>D</v>
      </c>
      <c r="C141" s="17" t="str">
        <f>'Listone Base'!C141</f>
        <v>Frosinone</v>
      </c>
      <c r="D141" s="17">
        <f>'Listone Base'!D141</f>
        <v>1</v>
      </c>
      <c r="E141" s="17">
        <f>MAX(1,ROUND('Listone Base'!D141*Parametri!$B$25,0))</f>
        <v>1</v>
      </c>
      <c r="F141" s="17" t="str">
        <f>'Listone Base'!E141</f>
        <v>Rosa / Riserva</v>
      </c>
      <c r="G141" s="17" t="str">
        <f>'Listone Base'!F141</f>
        <v>Titolare</v>
      </c>
      <c r="H141" s="17" t="str">
        <f>'Listone Base'!G141</f>
        <v>NO</v>
      </c>
    </row>
    <row r="142" spans="1:8" ht="15" customHeight="1" x14ac:dyDescent="0.2">
      <c r="A142" s="17" t="str">
        <f>'Listone Base'!A142</f>
        <v>Cambiaso Andrea</v>
      </c>
      <c r="B142" s="17" t="str">
        <f>'Listone Base'!B142</f>
        <v>D</v>
      </c>
      <c r="C142" s="17" t="str">
        <f>'Listone Base'!C142</f>
        <v>Juventus</v>
      </c>
      <c r="D142" s="17">
        <f>'Listone Base'!D142</f>
        <v>1</v>
      </c>
      <c r="E142" s="17">
        <f>MAX(1,ROUND('Listone Base'!D142*Parametri!$B$25,0))</f>
        <v>1</v>
      </c>
      <c r="F142" s="17" t="str">
        <f>'Listone Base'!E142</f>
        <v>Rosa / Riserva</v>
      </c>
      <c r="G142" s="17" t="str">
        <f>'Listone Base'!F142</f>
        <v>Titolare</v>
      </c>
      <c r="H142" s="17" t="str">
        <f>'Listone Base'!G142</f>
        <v>NO</v>
      </c>
    </row>
    <row r="143" spans="1:8" ht="15" customHeight="1" x14ac:dyDescent="0.2">
      <c r="A143" s="17" t="str">
        <f>'Listone Base'!A143</f>
        <v>Candé Fali</v>
      </c>
      <c r="B143" s="17" t="str">
        <f>'Listone Base'!B143</f>
        <v>D</v>
      </c>
      <c r="C143" s="17" t="str">
        <f>'Listone Base'!C143</f>
        <v>Sassuolo</v>
      </c>
      <c r="D143" s="17">
        <f>'Listone Base'!D143</f>
        <v>1</v>
      </c>
      <c r="E143" s="17">
        <f>MAX(1,ROUND('Listone Base'!D143*Parametri!$B$25,0))</f>
        <v>1</v>
      </c>
      <c r="F143" s="17" t="str">
        <f>'Listone Base'!E143</f>
        <v>Rosa / Riserva</v>
      </c>
      <c r="G143" s="17" t="str">
        <f>'Listone Base'!F143</f>
        <v>Titolare</v>
      </c>
      <c r="H143" s="17" t="str">
        <f>'Listone Base'!G143</f>
        <v>SI</v>
      </c>
    </row>
    <row r="144" spans="1:8" ht="15" customHeight="1" x14ac:dyDescent="0.2">
      <c r="A144" s="17" t="str">
        <f>'Listone Base'!A144</f>
        <v>Carboni Andrea</v>
      </c>
      <c r="B144" s="17" t="str">
        <f>'Listone Base'!B144</f>
        <v>D</v>
      </c>
      <c r="C144" s="17" t="str">
        <f>'Listone Base'!C144</f>
        <v>Monza</v>
      </c>
      <c r="D144" s="17">
        <f>'Listone Base'!D144</f>
        <v>1</v>
      </c>
      <c r="E144" s="17">
        <f>MAX(1,ROUND('Listone Base'!D144*Parametri!$B$25,0))</f>
        <v>1</v>
      </c>
      <c r="F144" s="17" t="str">
        <f>'Listone Base'!E144</f>
        <v>Per leghe numerose</v>
      </c>
      <c r="G144" s="17" t="str">
        <f>'Listone Base'!F144</f>
        <v>Titolare</v>
      </c>
      <c r="H144" s="17" t="str">
        <f>'Listone Base'!G144</f>
        <v>NO</v>
      </c>
    </row>
    <row r="145" spans="1:8" ht="15" customHeight="1" x14ac:dyDescent="0.2">
      <c r="A145" s="17" t="str">
        <f>'Listone Base'!A145</f>
        <v>Carboni Franco</v>
      </c>
      <c r="B145" s="17" t="str">
        <f>'Listone Base'!B145</f>
        <v>D</v>
      </c>
      <c r="C145" s="17" t="str">
        <f>'Listone Base'!C145</f>
        <v>Parma</v>
      </c>
      <c r="D145" s="17">
        <f>'Listone Base'!D145</f>
        <v>1</v>
      </c>
      <c r="E145" s="17">
        <f>MAX(1,ROUND('Listone Base'!D145*Parametri!$B$25,0))</f>
        <v>1</v>
      </c>
      <c r="F145" s="17" t="str">
        <f>'Listone Base'!E145</f>
        <v>Rosa / Riserva</v>
      </c>
      <c r="G145" s="17" t="str">
        <f>'Listone Base'!F145</f>
        <v>Panchina</v>
      </c>
      <c r="H145" s="17" t="str">
        <f>'Listone Base'!G145</f>
        <v>NO</v>
      </c>
    </row>
    <row r="146" spans="1:8" ht="15" customHeight="1" x14ac:dyDescent="0.2">
      <c r="A146" s="17" t="str">
        <f>'Listone Base'!A146</f>
        <v>Carlos Diego</v>
      </c>
      <c r="B146" s="17" t="str">
        <f>'Listone Base'!B146</f>
        <v>D</v>
      </c>
      <c r="C146" s="17" t="str">
        <f>'Listone Base'!C146</f>
        <v>Parma</v>
      </c>
      <c r="D146" s="17">
        <f>'Listone Base'!D146</f>
        <v>1</v>
      </c>
      <c r="E146" s="17">
        <f>MAX(1,ROUND('Listone Base'!D146*Parametri!$B$25,0))</f>
        <v>1</v>
      </c>
      <c r="F146" s="17" t="str">
        <f>'Listone Base'!E146</f>
        <v>Rosa / Riserva</v>
      </c>
      <c r="G146" s="17" t="str">
        <f>'Listone Base'!F146</f>
        <v>Titolare</v>
      </c>
      <c r="H146" s="17" t="str">
        <f>'Listone Base'!G146</f>
        <v>NO</v>
      </c>
    </row>
    <row r="147" spans="1:8" ht="15" customHeight="1" x14ac:dyDescent="0.2">
      <c r="A147" s="17" t="str">
        <f>'Listone Base'!A147</f>
        <v>Casale Nicolo'</v>
      </c>
      <c r="B147" s="17" t="str">
        <f>'Listone Base'!B147</f>
        <v>D</v>
      </c>
      <c r="C147" s="17" t="str">
        <f>'Listone Base'!C147</f>
        <v>Bologna</v>
      </c>
      <c r="D147" s="17">
        <f>'Listone Base'!D147</f>
        <v>1</v>
      </c>
      <c r="E147" s="17">
        <f>MAX(1,ROUND('Listone Base'!D147*Parametri!$B$25,0))</f>
        <v>1</v>
      </c>
      <c r="F147" s="17" t="str">
        <f>'Listone Base'!E147</f>
        <v>A rischio</v>
      </c>
      <c r="G147" s="17" t="str">
        <f>'Listone Base'!F147</f>
        <v>Titolare</v>
      </c>
      <c r="H147" s="17" t="str">
        <f>'Listone Base'!G147</f>
        <v>SI</v>
      </c>
    </row>
    <row r="148" spans="1:8" ht="15" customHeight="1" x14ac:dyDescent="0.2">
      <c r="A148" s="17" t="str">
        <f>'Listone Base'!A148</f>
        <v>Cittadini Giorgio</v>
      </c>
      <c r="B148" s="17" t="str">
        <f>'Listone Base'!B148</f>
        <v>D</v>
      </c>
      <c r="C148" s="17" t="str">
        <f>'Listone Base'!C148</f>
        <v>Frosinone</v>
      </c>
      <c r="D148" s="17">
        <f>'Listone Base'!D148</f>
        <v>1</v>
      </c>
      <c r="E148" s="17">
        <f>MAX(1,ROUND('Listone Base'!D148*Parametri!$B$25,0))</f>
        <v>1</v>
      </c>
      <c r="F148" s="17" t="str">
        <f>'Listone Base'!E148</f>
        <v>Rosa / Riserva</v>
      </c>
      <c r="G148" s="17" t="str">
        <f>'Listone Base'!F148</f>
        <v>Titolare</v>
      </c>
      <c r="H148" s="17" t="str">
        <f>'Listone Base'!G148</f>
        <v>NO</v>
      </c>
    </row>
    <row r="149" spans="1:8" ht="15" customHeight="1" x14ac:dyDescent="0.2">
      <c r="A149" s="17" t="str">
        <f>'Listone Base'!A149</f>
        <v>Coco Saul</v>
      </c>
      <c r="B149" s="17" t="str">
        <f>'Listone Base'!B149</f>
        <v>D</v>
      </c>
      <c r="C149" s="17" t="str">
        <f>'Listone Base'!C149</f>
        <v>Torino</v>
      </c>
      <c r="D149" s="17">
        <f>'Listone Base'!D149</f>
        <v>1</v>
      </c>
      <c r="E149" s="17">
        <f>MAX(1,ROUND('Listone Base'!D149*Parametri!$B$25,0))</f>
        <v>1</v>
      </c>
      <c r="F149" s="17" t="str">
        <f>'Listone Base'!E149</f>
        <v>Rosa / Riserva</v>
      </c>
      <c r="G149" s="17" t="str">
        <f>'Listone Base'!F149</f>
        <v>Titolare</v>
      </c>
      <c r="H149" s="17" t="str">
        <f>'Listone Base'!G149</f>
        <v>NO</v>
      </c>
    </row>
    <row r="150" spans="1:8" ht="15" customHeight="1" x14ac:dyDescent="0.2">
      <c r="A150" s="17" t="str">
        <f>'Listone Base'!A150</f>
        <v>Comert Eray</v>
      </c>
      <c r="B150" s="17" t="str">
        <f>'Listone Base'!B150</f>
        <v>D</v>
      </c>
      <c r="C150" s="17" t="str">
        <f>'Listone Base'!C150</f>
        <v>Torino</v>
      </c>
      <c r="D150" s="17">
        <f>'Listone Base'!D150</f>
        <v>1</v>
      </c>
      <c r="E150" s="17">
        <f>MAX(1,ROUND('Listone Base'!D150*Parametri!$B$25,0))</f>
        <v>1</v>
      </c>
      <c r="F150" s="17" t="str">
        <f>'Listone Base'!E150</f>
        <v>Per leghe numerose</v>
      </c>
      <c r="G150" s="17" t="str">
        <f>'Listone Base'!F150</f>
        <v>Titolare</v>
      </c>
      <c r="H150" s="17" t="str">
        <f>'Listone Base'!G150</f>
        <v>NO</v>
      </c>
    </row>
    <row r="151" spans="1:8" ht="15" customHeight="1" x14ac:dyDescent="0.2">
      <c r="A151" s="17" t="str">
        <f>'Listone Base'!A151</f>
        <v>Comuzzo Pietro</v>
      </c>
      <c r="B151" s="17" t="str">
        <f>'Listone Base'!B151</f>
        <v>D</v>
      </c>
      <c r="C151" s="17" t="str">
        <f>'Listone Base'!C151</f>
        <v>Torino</v>
      </c>
      <c r="D151" s="17">
        <f>'Listone Base'!D151</f>
        <v>1</v>
      </c>
      <c r="E151" s="17">
        <f>MAX(1,ROUND('Listone Base'!D151*Parametri!$B$25,0))</f>
        <v>1</v>
      </c>
      <c r="F151" s="17" t="str">
        <f>'Listone Base'!E151</f>
        <v>Rosa / Riserva</v>
      </c>
      <c r="G151" s="17" t="str">
        <f>'Listone Base'!F151</f>
        <v>Titolare</v>
      </c>
      <c r="H151" s="17" t="str">
        <f>'Listone Base'!G151</f>
        <v>NO</v>
      </c>
    </row>
    <row r="152" spans="1:8" ht="15" customHeight="1" x14ac:dyDescent="0.2">
      <c r="A152" s="17" t="str">
        <f>'Listone Base'!A152</f>
        <v>Correia Thierry</v>
      </c>
      <c r="B152" s="17" t="str">
        <f>'Listone Base'!B152</f>
        <v>D</v>
      </c>
      <c r="C152" s="17" t="str">
        <f>'Listone Base'!C152</f>
        <v>Venezia</v>
      </c>
      <c r="D152" s="17">
        <f>'Listone Base'!D152</f>
        <v>1</v>
      </c>
      <c r="E152" s="17">
        <f>MAX(1,ROUND('Listone Base'!D152*Parametri!$B$25,0))</f>
        <v>1</v>
      </c>
      <c r="F152" s="17" t="str">
        <f>'Listone Base'!E152</f>
        <v>Per leghe numerose</v>
      </c>
      <c r="G152" s="17" t="str">
        <f>'Listone Base'!F152</f>
        <v>Titolare</v>
      </c>
      <c r="H152" s="17" t="str">
        <f>'Listone Base'!G152</f>
        <v>NO</v>
      </c>
    </row>
    <row r="153" spans="1:8" ht="15" customHeight="1" x14ac:dyDescent="0.2">
      <c r="A153" s="17" t="str">
        <f>'Listone Base'!A153</f>
        <v>Da Silva Jose Ze Pedro</v>
      </c>
      <c r="B153" s="17" t="str">
        <f>'Listone Base'!B153</f>
        <v>D</v>
      </c>
      <c r="C153" s="17" t="str">
        <f>'Listone Base'!C153</f>
        <v>Cagliari</v>
      </c>
      <c r="D153" s="17">
        <f>'Listone Base'!D153</f>
        <v>1</v>
      </c>
      <c r="E153" s="17">
        <f>MAX(1,ROUND('Listone Base'!D153*Parametri!$B$25,0))</f>
        <v>1</v>
      </c>
      <c r="F153" s="17" t="str">
        <f>'Listone Base'!E153</f>
        <v>Rosa / Riserva</v>
      </c>
      <c r="G153" s="17" t="str">
        <f>'Listone Base'!F153</f>
        <v>Titolare</v>
      </c>
      <c r="H153" s="17" t="str">
        <f>'Listone Base'!G153</f>
        <v>NO</v>
      </c>
    </row>
    <row r="154" spans="1:8" ht="15" customHeight="1" x14ac:dyDescent="0.2">
      <c r="A154" s="17" t="str">
        <f>'Listone Base'!A154</f>
        <v>De Silvestri Lorenzo</v>
      </c>
      <c r="B154" s="17" t="str">
        <f>'Listone Base'!B154</f>
        <v>D</v>
      </c>
      <c r="C154" s="17" t="str">
        <f>'Listone Base'!C154</f>
        <v>Bologna</v>
      </c>
      <c r="D154" s="17">
        <f>'Listone Base'!D154</f>
        <v>1</v>
      </c>
      <c r="E154" s="17">
        <f>MAX(1,ROUND('Listone Base'!D154*Parametri!$B$25,0))</f>
        <v>1</v>
      </c>
      <c r="F154" s="17" t="str">
        <f>'Listone Base'!E154</f>
        <v>A rischio</v>
      </c>
      <c r="G154" s="17" t="str">
        <f>'Listone Base'!F154</f>
        <v>Panchina</v>
      </c>
      <c r="H154" s="17" t="str">
        <f>'Listone Base'!G154</f>
        <v>NO</v>
      </c>
    </row>
    <row r="155" spans="1:8" ht="15" customHeight="1" x14ac:dyDescent="0.2">
      <c r="A155" s="17" t="str">
        <f>'Listone Base'!A155</f>
        <v>De Winter Koni</v>
      </c>
      <c r="B155" s="17" t="str">
        <f>'Listone Base'!B155</f>
        <v>D</v>
      </c>
      <c r="C155" s="17" t="str">
        <f>'Listone Base'!C155</f>
        <v>Milan</v>
      </c>
      <c r="D155" s="17">
        <f>'Listone Base'!D155</f>
        <v>1</v>
      </c>
      <c r="E155" s="17">
        <f>MAX(1,ROUND('Listone Base'!D155*Parametri!$B$25,0))</f>
        <v>1</v>
      </c>
      <c r="F155" s="17" t="str">
        <f>'Listone Base'!E155</f>
        <v>Rosa / Riserva</v>
      </c>
      <c r="G155" s="17" t="str">
        <f>'Listone Base'!F155</f>
        <v>Titolare</v>
      </c>
      <c r="H155" s="17" t="str">
        <f>'Listone Base'!G155</f>
        <v>NO</v>
      </c>
    </row>
    <row r="156" spans="1:8" ht="15" customHeight="1" x14ac:dyDescent="0.2">
      <c r="A156" s="17" t="str">
        <f>'Listone Base'!A156</f>
        <v>Dembélé Ali</v>
      </c>
      <c r="B156" s="17" t="str">
        <f>'Listone Base'!B156</f>
        <v>D</v>
      </c>
      <c r="C156" s="17" t="str">
        <f>'Listone Base'!C156</f>
        <v>Lecce</v>
      </c>
      <c r="D156" s="17">
        <f>'Listone Base'!D156</f>
        <v>1</v>
      </c>
      <c r="E156" s="17">
        <f>MAX(1,ROUND('Listone Base'!D156*Parametri!$B$25,0))</f>
        <v>1</v>
      </c>
      <c r="F156" s="17" t="str">
        <f>'Listone Base'!E156</f>
        <v>Rosa / Riserva</v>
      </c>
      <c r="G156" s="17" t="str">
        <f>'Listone Base'!F156</f>
        <v>Panchina</v>
      </c>
      <c r="H156" s="17" t="str">
        <f>'Listone Base'!G156</f>
        <v>NO</v>
      </c>
    </row>
    <row r="157" spans="1:8" ht="15" customHeight="1" x14ac:dyDescent="0.2">
      <c r="A157" s="17" t="str">
        <f>'Listone Base'!A157</f>
        <v>Diawara Sankhoun</v>
      </c>
      <c r="B157" s="17" t="str">
        <f>'Listone Base'!B157</f>
        <v>D</v>
      </c>
      <c r="C157" s="17" t="str">
        <f>'Listone Base'!C157</f>
        <v>Milan</v>
      </c>
      <c r="D157" s="17">
        <f>'Listone Base'!D157</f>
        <v>1</v>
      </c>
      <c r="E157" s="17">
        <f>MAX(1,ROUND('Listone Base'!D157*Parametri!$B$25,0))</f>
        <v>1</v>
      </c>
      <c r="F157" s="17" t="str">
        <f>'Listone Base'!E157</f>
        <v>Da evitare</v>
      </c>
      <c r="G157" s="17" t="str">
        <f>'Listone Base'!F157</f>
        <v>Panchina</v>
      </c>
      <c r="H157" s="17" t="str">
        <f>'Listone Base'!G157</f>
        <v>NO</v>
      </c>
    </row>
    <row r="158" spans="1:8" ht="15" customHeight="1" x14ac:dyDescent="0.2">
      <c r="A158" s="17" t="str">
        <f>'Listone Base'!A158</f>
        <v>Dodo' Domilson</v>
      </c>
      <c r="B158" s="17" t="str">
        <f>'Listone Base'!B158</f>
        <v>D</v>
      </c>
      <c r="C158" s="17" t="str">
        <f>'Listone Base'!C158</f>
        <v>Fiorentina</v>
      </c>
      <c r="D158" s="17">
        <f>'Listone Base'!D158</f>
        <v>1</v>
      </c>
      <c r="E158" s="17">
        <f>MAX(1,ROUND('Listone Base'!D158*Parametri!$B$25,0))</f>
        <v>1</v>
      </c>
      <c r="F158" s="17" t="str">
        <f>'Listone Base'!E158</f>
        <v>Rosa / Riserva</v>
      </c>
      <c r="G158" s="17" t="str">
        <f>'Listone Base'!F158</f>
        <v>Titolare</v>
      </c>
      <c r="H158" s="17" t="str">
        <f>'Listone Base'!G158</f>
        <v>NO</v>
      </c>
    </row>
    <row r="159" spans="1:8" ht="15" customHeight="1" x14ac:dyDescent="0.2">
      <c r="A159" s="17" t="str">
        <f>'Listone Base'!A159</f>
        <v>Doekhi Danilho</v>
      </c>
      <c r="B159" s="17" t="str">
        <f>'Listone Base'!B159</f>
        <v>D</v>
      </c>
      <c r="C159" s="17" t="str">
        <f>'Listone Base'!C159</f>
        <v>Lazio</v>
      </c>
      <c r="D159" s="17">
        <f>'Listone Base'!D159</f>
        <v>1</v>
      </c>
      <c r="E159" s="17">
        <f>MAX(1,ROUND('Listone Base'!D159*Parametri!$B$25,0))</f>
        <v>1</v>
      </c>
      <c r="F159" s="17" t="str">
        <f>'Listone Base'!E159</f>
        <v>Rosa / Riserva</v>
      </c>
      <c r="G159" s="17" t="str">
        <f>'Listone Base'!F159</f>
        <v>Titolare</v>
      </c>
      <c r="H159" s="17" t="str">
        <f>'Listone Base'!G159</f>
        <v>NO</v>
      </c>
    </row>
    <row r="160" spans="1:8" ht="15" customHeight="1" x14ac:dyDescent="0.2">
      <c r="A160" s="17" t="str">
        <f>'Listone Base'!A160</f>
        <v>Doig Josh</v>
      </c>
      <c r="B160" s="17" t="str">
        <f>'Listone Base'!B160</f>
        <v>D</v>
      </c>
      <c r="C160" s="17" t="str">
        <f>'Listone Base'!C160</f>
        <v>Sassuolo</v>
      </c>
      <c r="D160" s="17">
        <f>'Listone Base'!D160</f>
        <v>1</v>
      </c>
      <c r="E160" s="17">
        <f>MAX(1,ROUND('Listone Base'!D160*Parametri!$B$25,0))</f>
        <v>1</v>
      </c>
      <c r="F160" s="17" t="str">
        <f>'Listone Base'!E160</f>
        <v>Rosa / Riserva</v>
      </c>
      <c r="G160" s="17" t="str">
        <f>'Listone Base'!F160</f>
        <v>Titolare</v>
      </c>
      <c r="H160" s="17" t="str">
        <f>'Listone Base'!G160</f>
        <v>NO</v>
      </c>
    </row>
    <row r="161" spans="1:8" ht="15" customHeight="1" x14ac:dyDescent="0.2">
      <c r="A161" s="17" t="str">
        <f>'Listone Base'!A161</f>
        <v>Dossena Alberto</v>
      </c>
      <c r="B161" s="17" t="str">
        <f>'Listone Base'!B161</f>
        <v>D</v>
      </c>
      <c r="C161" s="17" t="str">
        <f>'Listone Base'!C161</f>
        <v>Como</v>
      </c>
      <c r="D161" s="17">
        <f>'Listone Base'!D161</f>
        <v>1</v>
      </c>
      <c r="E161" s="17">
        <f>MAX(1,ROUND('Listone Base'!D161*Parametri!$B$25,0))</f>
        <v>1</v>
      </c>
      <c r="F161" s="17" t="str">
        <f>'Listone Base'!E161</f>
        <v>Rosa / Riserva</v>
      </c>
      <c r="G161" s="17" t="str">
        <f>'Listone Base'!F161</f>
        <v>Panchina</v>
      </c>
      <c r="H161" s="17" t="str">
        <f>'Listone Base'!G161</f>
        <v>NO</v>
      </c>
    </row>
    <row r="162" spans="1:8" ht="15" customHeight="1" x14ac:dyDescent="0.2">
      <c r="A162" s="17" t="str">
        <f>'Listone Base'!A162</f>
        <v>Dragusin Radu</v>
      </c>
      <c r="B162" s="17" t="str">
        <f>'Listone Base'!B162</f>
        <v>D</v>
      </c>
      <c r="C162" s="17" t="str">
        <f>'Listone Base'!C162</f>
        <v>Fiorentina</v>
      </c>
      <c r="D162" s="17">
        <f>'Listone Base'!D162</f>
        <v>1</v>
      </c>
      <c r="E162" s="17">
        <f>MAX(1,ROUND('Listone Base'!D162*Parametri!$B$25,0))</f>
        <v>1</v>
      </c>
      <c r="F162" s="17" t="str">
        <f>'Listone Base'!E162</f>
        <v>Rosa / Riserva</v>
      </c>
      <c r="G162" s="17" t="str">
        <f>'Listone Base'!F162</f>
        <v>Titolare</v>
      </c>
      <c r="H162" s="17" t="str">
        <f>'Listone Base'!G162</f>
        <v>NO</v>
      </c>
    </row>
    <row r="163" spans="1:8" ht="15" customHeight="1" x14ac:dyDescent="0.2">
      <c r="A163" s="17" t="str">
        <f>'Listone Base'!A163</f>
        <v>Drameh Cody</v>
      </c>
      <c r="B163" s="17" t="str">
        <f>'Listone Base'!B163</f>
        <v>D</v>
      </c>
      <c r="C163" s="17" t="str">
        <f>'Listone Base'!C163</f>
        <v>Genoa</v>
      </c>
      <c r="D163" s="17">
        <f>'Listone Base'!D163</f>
        <v>1</v>
      </c>
      <c r="E163" s="17">
        <f>MAX(1,ROUND('Listone Base'!D163*Parametri!$B$25,0))</f>
        <v>1</v>
      </c>
      <c r="F163" s="17" t="str">
        <f>'Listone Base'!E163</f>
        <v>Rosa / Riserva</v>
      </c>
      <c r="G163" s="17" t="str">
        <f>'Listone Base'!F163</f>
        <v>Titolare</v>
      </c>
      <c r="H163" s="17" t="str">
        <f>'Listone Base'!G163</f>
        <v>NO</v>
      </c>
    </row>
    <row r="164" spans="1:8" ht="15" customHeight="1" x14ac:dyDescent="0.2">
      <c r="A164" s="17" t="str">
        <f>'Listone Base'!A164</f>
        <v>Drobnic Dominik</v>
      </c>
      <c r="B164" s="17" t="str">
        <f>'Listone Base'!B164</f>
        <v>D</v>
      </c>
      <c r="C164" s="17" t="str">
        <f>'Listone Base'!C164</f>
        <v>Parma</v>
      </c>
      <c r="D164" s="17">
        <f>'Listone Base'!D164</f>
        <v>1</v>
      </c>
      <c r="E164" s="17">
        <f>MAX(1,ROUND('Listone Base'!D164*Parametri!$B$25,0))</f>
        <v>1</v>
      </c>
      <c r="F164" s="17" t="str">
        <f>'Listone Base'!E164</f>
        <v>A rischio</v>
      </c>
      <c r="G164" s="17" t="str">
        <f>'Listone Base'!F164</f>
        <v>Panchina</v>
      </c>
      <c r="H164" s="17" t="str">
        <f>'Listone Base'!G164</f>
        <v>NO</v>
      </c>
    </row>
    <row r="165" spans="1:8" ht="15" customHeight="1" x14ac:dyDescent="0.2">
      <c r="A165" s="17" t="str">
        <f>'Listone Base'!A165</f>
        <v>Ebosse Enzo</v>
      </c>
      <c r="B165" s="17" t="str">
        <f>'Listone Base'!B165</f>
        <v>D</v>
      </c>
      <c r="C165" s="17" t="str">
        <f>'Listone Base'!C165</f>
        <v>Udinese</v>
      </c>
      <c r="D165" s="17">
        <f>'Listone Base'!D165</f>
        <v>1</v>
      </c>
      <c r="E165" s="17">
        <f>MAX(1,ROUND('Listone Base'!D165*Parametri!$B$25,0))</f>
        <v>1</v>
      </c>
      <c r="F165" s="17" t="str">
        <f>'Listone Base'!E165</f>
        <v>Rosa / Riserva</v>
      </c>
      <c r="G165" s="17" t="str">
        <f>'Listone Base'!F165</f>
        <v>Titolare</v>
      </c>
      <c r="H165" s="17" t="str">
        <f>'Listone Base'!G165</f>
        <v>NO</v>
      </c>
    </row>
    <row r="166" spans="1:8" ht="15" customHeight="1" x14ac:dyDescent="0.2">
      <c r="A166" s="17" t="str">
        <f>'Listone Base'!A166</f>
        <v>Ehizibue Kinglsley</v>
      </c>
      <c r="B166" s="17" t="str">
        <f>'Listone Base'!B166</f>
        <v>D</v>
      </c>
      <c r="C166" s="17" t="str">
        <f>'Listone Base'!C166</f>
        <v>Genoa</v>
      </c>
      <c r="D166" s="17">
        <f>'Listone Base'!D166</f>
        <v>1</v>
      </c>
      <c r="E166" s="17">
        <f>MAX(1,ROUND('Listone Base'!D166*Parametri!$B$25,0))</f>
        <v>1</v>
      </c>
      <c r="F166" s="17" t="str">
        <f>'Listone Base'!E166</f>
        <v>Per leghe numerose</v>
      </c>
      <c r="G166" s="17" t="str">
        <f>'Listone Base'!F166</f>
        <v>Titolare</v>
      </c>
      <c r="H166" s="17" t="str">
        <f>'Listone Base'!G166</f>
        <v>NO</v>
      </c>
    </row>
    <row r="167" spans="1:8" ht="15" customHeight="1" x14ac:dyDescent="0.2">
      <c r="A167" s="17" t="str">
        <f>'Listone Base'!A167</f>
        <v>Estupinan Pervis</v>
      </c>
      <c r="B167" s="17" t="str">
        <f>'Listone Base'!B167</f>
        <v>D</v>
      </c>
      <c r="C167" s="17" t="str">
        <f>'Listone Base'!C167</f>
        <v>Milan</v>
      </c>
      <c r="D167" s="17">
        <f>'Listone Base'!D167</f>
        <v>1</v>
      </c>
      <c r="E167" s="17">
        <f>MAX(1,ROUND('Listone Base'!D167*Parametri!$B$25,0))</f>
        <v>1</v>
      </c>
      <c r="F167" s="17" t="str">
        <f>'Listone Base'!E167</f>
        <v>Rosa / Riserva</v>
      </c>
      <c r="G167" s="17" t="str">
        <f>'Listone Base'!F167</f>
        <v>Titolare</v>
      </c>
      <c r="H167" s="17" t="str">
        <f>'Listone Base'!G167</f>
        <v>NO</v>
      </c>
    </row>
    <row r="168" spans="1:8" ht="15" customHeight="1" x14ac:dyDescent="0.2">
      <c r="A168" s="17" t="str">
        <f>'Listone Base'!A168</f>
        <v>Fayed Omar</v>
      </c>
      <c r="B168" s="17" t="str">
        <f>'Listone Base'!B168</f>
        <v>D</v>
      </c>
      <c r="C168" s="17" t="str">
        <f>'Listone Base'!C168</f>
        <v>Frosinone</v>
      </c>
      <c r="D168" s="17">
        <f>'Listone Base'!D168</f>
        <v>1</v>
      </c>
      <c r="E168" s="17">
        <f>MAX(1,ROUND('Listone Base'!D168*Parametri!$B$25,0))</f>
        <v>1</v>
      </c>
      <c r="F168" s="17" t="str">
        <f>'Listone Base'!E168</f>
        <v>Rosa / Riserva</v>
      </c>
      <c r="G168" s="17" t="str">
        <f>'Listone Base'!F168</f>
        <v>Panchina</v>
      </c>
      <c r="H168" s="17" t="str">
        <f>'Listone Base'!G168</f>
        <v>NO</v>
      </c>
    </row>
    <row r="169" spans="1:8" ht="15" customHeight="1" x14ac:dyDescent="0.2">
      <c r="A169" s="17" t="str">
        <f>'Listone Base'!A169</f>
        <v>Floriani Mussolini Romano</v>
      </c>
      <c r="B169" s="17" t="str">
        <f>'Listone Base'!B169</f>
        <v>D</v>
      </c>
      <c r="C169" s="17" t="str">
        <f>'Listone Base'!C169</f>
        <v>Lazio</v>
      </c>
      <c r="D169" s="17">
        <f>'Listone Base'!D169</f>
        <v>1</v>
      </c>
      <c r="E169" s="17">
        <f>MAX(1,ROUND('Listone Base'!D169*Parametri!$B$25,0))</f>
        <v>1</v>
      </c>
      <c r="F169" s="17" t="str">
        <f>'Listone Base'!E169</f>
        <v>Rosa / Riserva</v>
      </c>
      <c r="G169" s="17" t="str">
        <f>'Listone Base'!F169</f>
        <v>Panchina</v>
      </c>
      <c r="H169" s="17" t="str">
        <f>'Listone Base'!G169</f>
        <v>NO</v>
      </c>
    </row>
    <row r="170" spans="1:8" ht="15" customHeight="1" x14ac:dyDescent="0.2">
      <c r="A170" s="17" t="str">
        <f>'Listone Base'!A170</f>
        <v>Franjic Bartol</v>
      </c>
      <c r="B170" s="17" t="str">
        <f>'Listone Base'!B170</f>
        <v>D</v>
      </c>
      <c r="C170" s="17" t="str">
        <f>'Listone Base'!C170</f>
        <v>Venezia</v>
      </c>
      <c r="D170" s="17">
        <f>'Listone Base'!D170</f>
        <v>1</v>
      </c>
      <c r="E170" s="17">
        <f>MAX(1,ROUND('Listone Base'!D170*Parametri!$B$25,0))</f>
        <v>1</v>
      </c>
      <c r="F170" s="17" t="str">
        <f>'Listone Base'!E170</f>
        <v>Rosa / Riserva</v>
      </c>
      <c r="G170" s="17" t="str">
        <f>'Listone Base'!F170</f>
        <v>Panchina</v>
      </c>
      <c r="H170" s="17" t="str">
        <f>'Listone Base'!G170</f>
        <v>NO</v>
      </c>
    </row>
    <row r="171" spans="1:8" ht="15" customHeight="1" x14ac:dyDescent="0.2">
      <c r="A171" s="17" t="str">
        <f>'Listone Base'!A171</f>
        <v>Gabbia Matteo</v>
      </c>
      <c r="B171" s="17" t="str">
        <f>'Listone Base'!B171</f>
        <v>D</v>
      </c>
      <c r="C171" s="17" t="str">
        <f>'Listone Base'!C171</f>
        <v>Milan</v>
      </c>
      <c r="D171" s="17">
        <f>'Listone Base'!D171</f>
        <v>1</v>
      </c>
      <c r="E171" s="17">
        <f>MAX(1,ROUND('Listone Base'!D171*Parametri!$B$25,0))</f>
        <v>1</v>
      </c>
      <c r="F171" s="17" t="str">
        <f>'Listone Base'!E171</f>
        <v>Rosa / Riserva</v>
      </c>
      <c r="G171" s="17" t="str">
        <f>'Listone Base'!F171</f>
        <v>Panchina</v>
      </c>
      <c r="H171" s="17" t="str">
        <f>'Listone Base'!G171</f>
        <v>NO</v>
      </c>
    </row>
    <row r="172" spans="1:8" ht="15" customHeight="1" x14ac:dyDescent="0.2">
      <c r="A172" s="17" t="str">
        <f>'Listone Base'!A172</f>
        <v>Gabriel Tiago</v>
      </c>
      <c r="B172" s="17" t="str">
        <f>'Listone Base'!B172</f>
        <v>D</v>
      </c>
      <c r="C172" s="17" t="str">
        <f>'Listone Base'!C172</f>
        <v>Lecce</v>
      </c>
      <c r="D172" s="17">
        <f>'Listone Base'!D172</f>
        <v>1</v>
      </c>
      <c r="E172" s="17">
        <f>MAX(1,ROUND('Listone Base'!D172*Parametri!$B$25,0))</f>
        <v>1</v>
      </c>
      <c r="F172" s="17" t="str">
        <f>'Listone Base'!E172</f>
        <v>Rosa / Riserva</v>
      </c>
      <c r="G172" s="17" t="str">
        <f>'Listone Base'!F172</f>
        <v>Titolare</v>
      </c>
      <c r="H172" s="17" t="str">
        <f>'Listone Base'!G172</f>
        <v>NO</v>
      </c>
    </row>
    <row r="173" spans="1:8" ht="15" customHeight="1" x14ac:dyDescent="0.2">
      <c r="A173" s="17" t="str">
        <f>'Listone Base'!A173</f>
        <v>Gallo Antonino</v>
      </c>
      <c r="B173" s="17" t="str">
        <f>'Listone Base'!B173</f>
        <v>D</v>
      </c>
      <c r="C173" s="17" t="str">
        <f>'Listone Base'!C173</f>
        <v>Lecce</v>
      </c>
      <c r="D173" s="17">
        <f>'Listone Base'!D173</f>
        <v>1</v>
      </c>
      <c r="E173" s="17">
        <f>MAX(1,ROUND('Listone Base'!D173*Parametri!$B$25,0))</f>
        <v>1</v>
      </c>
      <c r="F173" s="17" t="str">
        <f>'Listone Base'!E173</f>
        <v>Rosa / Riserva</v>
      </c>
      <c r="G173" s="17" t="str">
        <f>'Listone Base'!F173</f>
        <v>Titolare</v>
      </c>
      <c r="H173" s="17" t="str">
        <f>'Listone Base'!G173</f>
        <v>NO</v>
      </c>
    </row>
    <row r="174" spans="1:8" ht="15" customHeight="1" x14ac:dyDescent="0.2">
      <c r="A174" s="17" t="str">
        <f>'Listone Base'!A174</f>
        <v>Gaspar Kiolanda</v>
      </c>
      <c r="B174" s="17" t="str">
        <f>'Listone Base'!B174</f>
        <v>D</v>
      </c>
      <c r="C174" s="17" t="str">
        <f>'Listone Base'!C174</f>
        <v>Lecce</v>
      </c>
      <c r="D174" s="17">
        <f>'Listone Base'!D174</f>
        <v>1</v>
      </c>
      <c r="E174" s="17">
        <f>MAX(1,ROUND('Listone Base'!D174*Parametri!$B$25,0))</f>
        <v>1</v>
      </c>
      <c r="F174" s="17" t="str">
        <f>'Listone Base'!E174</f>
        <v>Rosa / Riserva</v>
      </c>
      <c r="G174" s="17" t="str">
        <f>'Listone Base'!F174</f>
        <v>Titolare</v>
      </c>
      <c r="H174" s="17" t="str">
        <f>'Listone Base'!G174</f>
        <v>NO</v>
      </c>
    </row>
    <row r="175" spans="1:8" ht="15" customHeight="1" x14ac:dyDescent="0.2">
      <c r="A175" s="17" t="str">
        <f>'Listone Base'!A175</f>
        <v>Gatti Federico</v>
      </c>
      <c r="B175" s="17" t="str">
        <f>'Listone Base'!B175</f>
        <v>D</v>
      </c>
      <c r="C175" s="17" t="str">
        <f>'Listone Base'!C175</f>
        <v>Juventus</v>
      </c>
      <c r="D175" s="17">
        <f>'Listone Base'!D175</f>
        <v>1</v>
      </c>
      <c r="E175" s="17">
        <f>MAX(1,ROUND('Listone Base'!D175*Parametri!$B$25,0))</f>
        <v>1</v>
      </c>
      <c r="F175" s="17" t="str">
        <f>'Listone Base'!E175</f>
        <v>Rosa / Riserva</v>
      </c>
      <c r="G175" s="17" t="str">
        <f>'Listone Base'!F175</f>
        <v>Titolare</v>
      </c>
      <c r="H175" s="17" t="str">
        <f>'Listone Base'!G175</f>
        <v>NO</v>
      </c>
    </row>
    <row r="176" spans="1:8" ht="15" customHeight="1" x14ac:dyDescent="0.2">
      <c r="A176" s="17" t="str">
        <f>'Listone Base'!A176</f>
        <v>Ghilardi Daniele</v>
      </c>
      <c r="B176" s="17" t="str">
        <f>'Listone Base'!B176</f>
        <v>D</v>
      </c>
      <c r="C176" s="17" t="str">
        <f>'Listone Base'!C176</f>
        <v>Roma</v>
      </c>
      <c r="D176" s="17">
        <f>'Listone Base'!D176</f>
        <v>1</v>
      </c>
      <c r="E176" s="17">
        <f>MAX(1,ROUND('Listone Base'!D176*Parametri!$B$25,0))</f>
        <v>1</v>
      </c>
      <c r="F176" s="17" t="str">
        <f>'Listone Base'!E176</f>
        <v>Rosa / Riserva</v>
      </c>
      <c r="G176" s="17" t="str">
        <f>'Listone Base'!F176</f>
        <v>Panchina</v>
      </c>
      <c r="H176" s="17" t="str">
        <f>'Listone Base'!G176</f>
        <v>NO</v>
      </c>
    </row>
    <row r="177" spans="1:8" ht="15" customHeight="1" x14ac:dyDescent="0.2">
      <c r="A177" s="17" t="str">
        <f>'Listone Base'!A177</f>
        <v>Goldaniga Edoardo</v>
      </c>
      <c r="B177" s="17" t="str">
        <f>'Listone Base'!B177</f>
        <v>D</v>
      </c>
      <c r="C177" s="17" t="str">
        <f>'Listone Base'!C177</f>
        <v>Como</v>
      </c>
      <c r="D177" s="17">
        <f>'Listone Base'!D177</f>
        <v>1</v>
      </c>
      <c r="E177" s="17">
        <f>MAX(1,ROUND('Listone Base'!D177*Parametri!$B$25,0))</f>
        <v>1</v>
      </c>
      <c r="F177" s="17" t="str">
        <f>'Listone Base'!E177</f>
        <v>Da evitare</v>
      </c>
      <c r="G177" s="17" t="str">
        <f>'Listone Base'!F177</f>
        <v>Panchina</v>
      </c>
      <c r="H177" s="17" t="str">
        <f>'Listone Base'!G177</f>
        <v>NO</v>
      </c>
    </row>
    <row r="178" spans="1:8" ht="15" customHeight="1" x14ac:dyDescent="0.2">
      <c r="A178" s="17" t="str">
        <f>'Listone Base'!A178</f>
        <v>Gomes Ale</v>
      </c>
      <c r="B178" s="17" t="str">
        <f>'Listone Base'!B178</f>
        <v>D</v>
      </c>
      <c r="C178" s="17" t="str">
        <f>'Listone Base'!C178</f>
        <v>Venezia</v>
      </c>
      <c r="D178" s="17">
        <f>'Listone Base'!D178</f>
        <v>1</v>
      </c>
      <c r="E178" s="17">
        <f>MAX(1,ROUND('Listone Base'!D178*Parametri!$B$25,0))</f>
        <v>1</v>
      </c>
      <c r="F178" s="17" t="str">
        <f>'Listone Base'!E178</f>
        <v>Da evitare</v>
      </c>
      <c r="G178" s="17" t="str">
        <f>'Listone Base'!F178</f>
        <v>Panchina</v>
      </c>
      <c r="H178" s="17" t="str">
        <f>'Listone Base'!G178</f>
        <v>NO</v>
      </c>
    </row>
    <row r="179" spans="1:8" ht="15" customHeight="1" x14ac:dyDescent="0.2">
      <c r="A179" s="17" t="str">
        <f>'Listone Base'!A179</f>
        <v>Hainaut Antoine</v>
      </c>
      <c r="B179" s="17" t="str">
        <f>'Listone Base'!B179</f>
        <v>D</v>
      </c>
      <c r="C179" s="17" t="str">
        <f>'Listone Base'!C179</f>
        <v>Venezia</v>
      </c>
      <c r="D179" s="17">
        <f>'Listone Base'!D179</f>
        <v>1</v>
      </c>
      <c r="E179" s="17">
        <f>MAX(1,ROUND('Listone Base'!D179*Parametri!$B$25,0))</f>
        <v>1</v>
      </c>
      <c r="F179" s="17" t="str">
        <f>'Listone Base'!E179</f>
        <v>Per leghe numerose</v>
      </c>
      <c r="G179" s="17" t="str">
        <f>'Listone Base'!F179</f>
        <v>Titolare</v>
      </c>
      <c r="H179" s="17" t="str">
        <f>'Listone Base'!G179</f>
        <v>NO</v>
      </c>
    </row>
    <row r="180" spans="1:8" ht="15" customHeight="1" x14ac:dyDescent="0.2">
      <c r="A180" s="17" t="str">
        <f>'Listone Base'!A180</f>
        <v>Halhal Redouane</v>
      </c>
      <c r="B180" s="17" t="str">
        <f>'Listone Base'!B180</f>
        <v>D</v>
      </c>
      <c r="C180" s="17" t="str">
        <f>'Listone Base'!C180</f>
        <v>Venezia</v>
      </c>
      <c r="D180" s="17">
        <f>'Listone Base'!D180</f>
        <v>1</v>
      </c>
      <c r="E180" s="17">
        <f>MAX(1,ROUND('Listone Base'!D180*Parametri!$B$25,0))</f>
        <v>1</v>
      </c>
      <c r="F180" s="17" t="str">
        <f>'Listone Base'!E180</f>
        <v>Rosa / Riserva</v>
      </c>
      <c r="G180" s="17" t="str">
        <f>'Listone Base'!F180</f>
        <v>Titolare</v>
      </c>
      <c r="H180" s="17" t="str">
        <f>'Listone Base'!G180</f>
        <v>NO</v>
      </c>
    </row>
    <row r="181" spans="1:8" ht="15" customHeight="1" x14ac:dyDescent="0.2">
      <c r="A181" s="17" t="str">
        <f>'Listone Base'!A181</f>
        <v>Haps Ridgeciano</v>
      </c>
      <c r="B181" s="17" t="str">
        <f>'Listone Base'!B181</f>
        <v>D</v>
      </c>
      <c r="C181" s="17" t="str">
        <f>'Listone Base'!C181</f>
        <v>Venezia</v>
      </c>
      <c r="D181" s="17">
        <f>'Listone Base'!D181</f>
        <v>1</v>
      </c>
      <c r="E181" s="17">
        <f>MAX(1,ROUND('Listone Base'!D181*Parametri!$B$25,0))</f>
        <v>1</v>
      </c>
      <c r="F181" s="17" t="str">
        <f>'Listone Base'!E181</f>
        <v>Per leghe numerose</v>
      </c>
      <c r="G181" s="17" t="str">
        <f>'Listone Base'!F181</f>
        <v>Panchina</v>
      </c>
      <c r="H181" s="17" t="str">
        <f>'Listone Base'!G181</f>
        <v>NO</v>
      </c>
    </row>
    <row r="182" spans="1:8" ht="15" customHeight="1" x14ac:dyDescent="0.2">
      <c r="A182" s="17" t="str">
        <f>'Listone Base'!A182</f>
        <v>Heggem Torbjor</v>
      </c>
      <c r="B182" s="17" t="str">
        <f>'Listone Base'!B182</f>
        <v>D</v>
      </c>
      <c r="C182" s="17" t="str">
        <f>'Listone Base'!C182</f>
        <v>Bologna</v>
      </c>
      <c r="D182" s="17">
        <f>'Listone Base'!D182</f>
        <v>1</v>
      </c>
      <c r="E182" s="17">
        <f>MAX(1,ROUND('Listone Base'!D182*Parametri!$B$25,0))</f>
        <v>1</v>
      </c>
      <c r="F182" s="17" t="str">
        <f>'Listone Base'!E182</f>
        <v>Rosa / Riserva</v>
      </c>
      <c r="G182" s="17" t="str">
        <f>'Listone Base'!F182</f>
        <v>Titolare</v>
      </c>
      <c r="H182" s="17" t="str">
        <f>'Listone Base'!G182</f>
        <v>NO</v>
      </c>
    </row>
    <row r="183" spans="1:8" ht="15" customHeight="1" x14ac:dyDescent="0.2">
      <c r="A183" s="17" t="str">
        <f>'Listone Base'!A183</f>
        <v>Helland Eivind</v>
      </c>
      <c r="B183" s="17" t="str">
        <f>'Listone Base'!B183</f>
        <v>D</v>
      </c>
      <c r="C183" s="17" t="str">
        <f>'Listone Base'!C183</f>
        <v>Bologna</v>
      </c>
      <c r="D183" s="17">
        <f>'Listone Base'!D183</f>
        <v>1</v>
      </c>
      <c r="E183" s="17">
        <f>MAX(1,ROUND('Listone Base'!D183*Parametri!$B$25,0))</f>
        <v>1</v>
      </c>
      <c r="F183" s="17" t="str">
        <f>'Listone Base'!E183</f>
        <v>Rosa / Riserva</v>
      </c>
      <c r="G183" s="17" t="str">
        <f>'Listone Base'!F183</f>
        <v>Panchina</v>
      </c>
      <c r="H183" s="17" t="str">
        <f>'Listone Base'!G183</f>
        <v>NO</v>
      </c>
    </row>
    <row r="184" spans="1:8" ht="15" customHeight="1" x14ac:dyDescent="0.2">
      <c r="A184" s="17" t="str">
        <f>'Listone Base'!A184</f>
        <v>Holm Emil</v>
      </c>
      <c r="B184" s="17" t="str">
        <f>'Listone Base'!B184</f>
        <v>D</v>
      </c>
      <c r="C184" s="17" t="str">
        <f>'Listone Base'!C184</f>
        <v>Bologna</v>
      </c>
      <c r="D184" s="17">
        <f>'Listone Base'!D184</f>
        <v>1</v>
      </c>
      <c r="E184" s="17">
        <f>MAX(1,ROUND('Listone Base'!D184*Parametri!$B$25,0))</f>
        <v>1</v>
      </c>
      <c r="F184" s="17" t="str">
        <f>'Listone Base'!E184</f>
        <v>Rosa / Riserva</v>
      </c>
      <c r="G184" s="17" t="str">
        <f>'Listone Base'!F184</f>
        <v>Titolare</v>
      </c>
      <c r="H184" s="17" t="str">
        <f>'Listone Base'!G184</f>
        <v>NO</v>
      </c>
    </row>
    <row r="185" spans="1:8" ht="15" customHeight="1" x14ac:dyDescent="0.2">
      <c r="A185" s="17" t="str">
        <f>'Listone Base'!A185</f>
        <v>Idrissi Riyad</v>
      </c>
      <c r="B185" s="17" t="str">
        <f>'Listone Base'!B185</f>
        <v>D</v>
      </c>
      <c r="C185" s="17" t="str">
        <f>'Listone Base'!C185</f>
        <v>Cagliari</v>
      </c>
      <c r="D185" s="17">
        <f>'Listone Base'!D185</f>
        <v>1</v>
      </c>
      <c r="E185" s="17">
        <f>MAX(1,ROUND('Listone Base'!D185*Parametri!$B$25,0))</f>
        <v>1</v>
      </c>
      <c r="F185" s="17" t="str">
        <f>'Listone Base'!E185</f>
        <v>Da evitare</v>
      </c>
      <c r="G185" s="17" t="str">
        <f>'Listone Base'!F185</f>
        <v>Titolare</v>
      </c>
      <c r="H185" s="17" t="str">
        <f>'Listone Base'!G185</f>
        <v>SI</v>
      </c>
    </row>
    <row r="186" spans="1:8" ht="15" customHeight="1" x14ac:dyDescent="0.2">
      <c r="A186" s="17" t="str">
        <f>'Listone Base'!A186</f>
        <v>Idzes Jay</v>
      </c>
      <c r="B186" s="17" t="str">
        <f>'Listone Base'!B186</f>
        <v>D</v>
      </c>
      <c r="C186" s="17" t="str">
        <f>'Listone Base'!C186</f>
        <v>Sassuolo</v>
      </c>
      <c r="D186" s="17">
        <f>'Listone Base'!D186</f>
        <v>1</v>
      </c>
      <c r="E186" s="17">
        <f>MAX(1,ROUND('Listone Base'!D186*Parametri!$B$25,0))</f>
        <v>1</v>
      </c>
      <c r="F186" s="17" t="str">
        <f>'Listone Base'!E186</f>
        <v>Rosa / Riserva</v>
      </c>
      <c r="G186" s="17" t="str">
        <f>'Listone Base'!F186</f>
        <v>Titolare</v>
      </c>
      <c r="H186" s="17" t="str">
        <f>'Listone Base'!G186</f>
        <v>NO</v>
      </c>
    </row>
    <row r="187" spans="1:8" ht="15" customHeight="1" x14ac:dyDescent="0.2">
      <c r="A187" s="17" t="str">
        <f>'Listone Base'!A187</f>
        <v>Ismajli Ardian</v>
      </c>
      <c r="B187" s="17" t="str">
        <f>'Listone Base'!B187</f>
        <v>D</v>
      </c>
      <c r="C187" s="17" t="str">
        <f>'Listone Base'!C187</f>
        <v>Torino</v>
      </c>
      <c r="D187" s="17">
        <f>'Listone Base'!D187</f>
        <v>1</v>
      </c>
      <c r="E187" s="17">
        <f>MAX(1,ROUND('Listone Base'!D187*Parametri!$B$25,0))</f>
        <v>1</v>
      </c>
      <c r="F187" s="17" t="str">
        <f>'Listone Base'!E187</f>
        <v>Rosa / Riserva</v>
      </c>
      <c r="G187" s="17" t="str">
        <f>'Listone Base'!F187</f>
        <v>Titolare</v>
      </c>
      <c r="H187" s="17" t="str">
        <f>'Listone Base'!G187</f>
        <v>NO</v>
      </c>
    </row>
    <row r="188" spans="1:8" ht="15" customHeight="1" x14ac:dyDescent="0.2">
      <c r="A188" s="17" t="str">
        <f>'Listone Base'!A188</f>
        <v>Jean Gaby</v>
      </c>
      <c r="B188" s="17" t="str">
        <f>'Listone Base'!B188</f>
        <v>D</v>
      </c>
      <c r="C188" s="17" t="str">
        <f>'Listone Base'!C188</f>
        <v>Lecce</v>
      </c>
      <c r="D188" s="17">
        <f>'Listone Base'!D188</f>
        <v>1</v>
      </c>
      <c r="E188" s="17">
        <f>MAX(1,ROUND('Listone Base'!D188*Parametri!$B$25,0))</f>
        <v>1</v>
      </c>
      <c r="F188" s="17" t="str">
        <f>'Listone Base'!E188</f>
        <v>A rischio</v>
      </c>
      <c r="G188" s="17" t="str">
        <f>'Listone Base'!F188</f>
        <v>Panchina</v>
      </c>
      <c r="H188" s="17" t="str">
        <f>'Listone Base'!G188</f>
        <v>NO</v>
      </c>
    </row>
    <row r="189" spans="1:8" ht="15" customHeight="1" x14ac:dyDescent="0.2">
      <c r="A189" s="17" t="str">
        <f>'Listone Base'!A189</f>
        <v>Jesus Juan</v>
      </c>
      <c r="B189" s="17" t="str">
        <f>'Listone Base'!B189</f>
        <v>D</v>
      </c>
      <c r="C189" s="17" t="str">
        <f>'Listone Base'!C189</f>
        <v>Venezia</v>
      </c>
      <c r="D189" s="17">
        <f>'Listone Base'!D189</f>
        <v>1</v>
      </c>
      <c r="E189" s="17">
        <f>MAX(1,ROUND('Listone Base'!D189*Parametri!$B$25,0))</f>
        <v>1</v>
      </c>
      <c r="F189" s="17" t="str">
        <f>'Listone Base'!E189</f>
        <v>Rosa / Riserva</v>
      </c>
      <c r="G189" s="17" t="str">
        <f>'Listone Base'!F189</f>
        <v>Panchina</v>
      </c>
      <c r="H189" s="17" t="str">
        <f>'Listone Base'!G189</f>
        <v>NO</v>
      </c>
    </row>
    <row r="190" spans="1:8" ht="15" customHeight="1" x14ac:dyDescent="0.2">
      <c r="A190" s="17" t="str">
        <f>'Listone Base'!A190</f>
        <v>Kabasele Christian</v>
      </c>
      <c r="B190" s="17" t="str">
        <f>'Listone Base'!B190</f>
        <v>D</v>
      </c>
      <c r="C190" s="17" t="str">
        <f>'Listone Base'!C190</f>
        <v>Udinese</v>
      </c>
      <c r="D190" s="17">
        <f>'Listone Base'!D190</f>
        <v>1</v>
      </c>
      <c r="E190" s="17">
        <f>MAX(1,ROUND('Listone Base'!D190*Parametri!$B$25,0))</f>
        <v>1</v>
      </c>
      <c r="F190" s="17" t="str">
        <f>'Listone Base'!E190</f>
        <v>Rosa / Riserva</v>
      </c>
      <c r="G190" s="17" t="str">
        <f>'Listone Base'!F190</f>
        <v>Panchina</v>
      </c>
      <c r="H190" s="17" t="str">
        <f>'Listone Base'!G190</f>
        <v>NO</v>
      </c>
    </row>
    <row r="191" spans="1:8" ht="15" customHeight="1" x14ac:dyDescent="0.2">
      <c r="A191" s="17" t="str">
        <f>'Listone Base'!A191</f>
        <v>Kambwala Willy</v>
      </c>
      <c r="B191" s="17" t="str">
        <f>'Listone Base'!B191</f>
        <v>D</v>
      </c>
      <c r="C191" s="17" t="str">
        <f>'Listone Base'!C191</f>
        <v>Como</v>
      </c>
      <c r="D191" s="17">
        <f>'Listone Base'!D191</f>
        <v>1</v>
      </c>
      <c r="E191" s="17">
        <f>MAX(1,ROUND('Listone Base'!D191*Parametri!$B$25,0))</f>
        <v>1</v>
      </c>
      <c r="F191" s="17" t="str">
        <f>'Listone Base'!E191</f>
        <v>Rosa / Riserva</v>
      </c>
      <c r="G191" s="17" t="str">
        <f>'Listone Base'!F191</f>
        <v>Panchina</v>
      </c>
      <c r="H191" s="17" t="str">
        <f>'Listone Base'!G191</f>
        <v>NO</v>
      </c>
    </row>
    <row r="192" spans="1:8" ht="15" customHeight="1" x14ac:dyDescent="0.2">
      <c r="A192" s="17" t="str">
        <f>'Listone Base'!A192</f>
        <v>Kelly Lloyd</v>
      </c>
      <c r="B192" s="17" t="str">
        <f>'Listone Base'!B192</f>
        <v>D</v>
      </c>
      <c r="C192" s="17" t="str">
        <f>'Listone Base'!C192</f>
        <v>Juventus</v>
      </c>
      <c r="D192" s="17">
        <f>'Listone Base'!D192</f>
        <v>1</v>
      </c>
      <c r="E192" s="17">
        <f>MAX(1,ROUND('Listone Base'!D192*Parametri!$B$25,0))</f>
        <v>1</v>
      </c>
      <c r="F192" s="17" t="str">
        <f>'Listone Base'!E192</f>
        <v>Rosa / Riserva</v>
      </c>
      <c r="G192" s="17" t="str">
        <f>'Listone Base'!F192</f>
        <v>Titolare</v>
      </c>
      <c r="H192" s="17" t="str">
        <f>'Listone Base'!G192</f>
        <v>NO</v>
      </c>
    </row>
    <row r="193" spans="1:8" ht="15" customHeight="1" x14ac:dyDescent="0.2">
      <c r="A193" s="17" t="str">
        <f>'Listone Base'!A193</f>
        <v>Kempf Marc Oliver</v>
      </c>
      <c r="B193" s="17" t="str">
        <f>'Listone Base'!B193</f>
        <v>D</v>
      </c>
      <c r="C193" s="17" t="str">
        <f>'Listone Base'!C193</f>
        <v>Como</v>
      </c>
      <c r="D193" s="17">
        <f>'Listone Base'!D193</f>
        <v>1</v>
      </c>
      <c r="E193" s="17">
        <f>MAX(1,ROUND('Listone Base'!D193*Parametri!$B$25,0))</f>
        <v>1</v>
      </c>
      <c r="F193" s="17" t="str">
        <f>'Listone Base'!E193</f>
        <v>Rosa / Riserva</v>
      </c>
      <c r="G193" s="17" t="str">
        <f>'Listone Base'!F193</f>
        <v>Panchina</v>
      </c>
      <c r="H193" s="17" t="str">
        <f>'Listone Base'!G193</f>
        <v>NO</v>
      </c>
    </row>
    <row r="194" spans="1:8" ht="15" customHeight="1" x14ac:dyDescent="0.2">
      <c r="A194" s="17" t="str">
        <f>'Listone Base'!A194</f>
        <v>Kofler Raphael</v>
      </c>
      <c r="B194" s="17" t="str">
        <f>'Listone Base'!B194</f>
        <v>D</v>
      </c>
      <c r="C194" s="17" t="str">
        <f>'Listone Base'!C194</f>
        <v>Cagliari</v>
      </c>
      <c r="D194" s="17">
        <f>'Listone Base'!D194</f>
        <v>1</v>
      </c>
      <c r="E194" s="17">
        <f>MAX(1,ROUND('Listone Base'!D194*Parametri!$B$25,0))</f>
        <v>1</v>
      </c>
      <c r="F194" s="17" t="str">
        <f>'Listone Base'!E194</f>
        <v>A rischio</v>
      </c>
      <c r="G194" s="17" t="str">
        <f>'Listone Base'!F194</f>
        <v>Titolare</v>
      </c>
      <c r="H194" s="17" t="str">
        <f>'Listone Base'!G194</f>
        <v>NO</v>
      </c>
    </row>
    <row r="195" spans="1:8" ht="15" customHeight="1" x14ac:dyDescent="0.2">
      <c r="A195" s="17" t="str">
        <f>'Listone Base'!A195</f>
        <v>Kolasinac Sead</v>
      </c>
      <c r="B195" s="17" t="str">
        <f>'Listone Base'!B195</f>
        <v>D</v>
      </c>
      <c r="C195" s="17" t="str">
        <f>'Listone Base'!C195</f>
        <v>Atalanta</v>
      </c>
      <c r="D195" s="17">
        <f>'Listone Base'!D195</f>
        <v>1</v>
      </c>
      <c r="E195" s="17">
        <f>MAX(1,ROUND('Listone Base'!D195*Parametri!$B$25,0))</f>
        <v>1</v>
      </c>
      <c r="F195" s="17" t="str">
        <f>'Listone Base'!E195</f>
        <v>Rosa / Riserva</v>
      </c>
      <c r="G195" s="17" t="str">
        <f>'Listone Base'!F195</f>
        <v>Panchina</v>
      </c>
      <c r="H195" s="17" t="str">
        <f>'Listone Base'!G195</f>
        <v>NO</v>
      </c>
    </row>
    <row r="196" spans="1:8" ht="15" customHeight="1" x14ac:dyDescent="0.2">
      <c r="A196" s="17" t="str">
        <f>'Listone Base'!A196</f>
        <v>Kossounou Odilon</v>
      </c>
      <c r="B196" s="17" t="str">
        <f>'Listone Base'!B196</f>
        <v>D</v>
      </c>
      <c r="C196" s="17" t="str">
        <f>'Listone Base'!C196</f>
        <v>Atalanta</v>
      </c>
      <c r="D196" s="17">
        <f>'Listone Base'!D196</f>
        <v>1</v>
      </c>
      <c r="E196" s="17">
        <f>MAX(1,ROUND('Listone Base'!D196*Parametri!$B$25,0))</f>
        <v>1</v>
      </c>
      <c r="F196" s="17" t="str">
        <f>'Listone Base'!E196</f>
        <v>Rosa / Riserva</v>
      </c>
      <c r="G196" s="17" t="str">
        <f>'Listone Base'!F196</f>
        <v>Titolare</v>
      </c>
      <c r="H196" s="17" t="str">
        <f>'Listone Base'!G196</f>
        <v>NO</v>
      </c>
    </row>
    <row r="197" spans="1:8" ht="15" customHeight="1" x14ac:dyDescent="0.2">
      <c r="A197" s="17" t="str">
        <f>'Listone Base'!A197</f>
        <v>Kouadio Eddy</v>
      </c>
      <c r="B197" s="17" t="str">
        <f>'Listone Base'!B197</f>
        <v>D</v>
      </c>
      <c r="C197" s="17" t="str">
        <f>'Listone Base'!C197</f>
        <v>Monza</v>
      </c>
      <c r="D197" s="17">
        <f>'Listone Base'!D197</f>
        <v>1</v>
      </c>
      <c r="E197" s="17">
        <f>MAX(1,ROUND('Listone Base'!D197*Parametri!$B$25,0))</f>
        <v>1</v>
      </c>
      <c r="F197" s="17" t="str">
        <f>'Listone Base'!E197</f>
        <v>A rischio</v>
      </c>
      <c r="G197" s="17" t="str">
        <f>'Listone Base'!F197</f>
        <v>Titolare</v>
      </c>
      <c r="H197" s="17" t="str">
        <f>'Listone Base'!G197</f>
        <v>NO</v>
      </c>
    </row>
    <row r="198" spans="1:8" ht="15" customHeight="1" x14ac:dyDescent="0.2">
      <c r="A198" s="17" t="str">
        <f>'Listone Base'!A198</f>
        <v>Lazzari Manuel</v>
      </c>
      <c r="B198" s="17" t="str">
        <f>'Listone Base'!B198</f>
        <v>D</v>
      </c>
      <c r="C198" s="17" t="str">
        <f>'Listone Base'!C198</f>
        <v>Lazio</v>
      </c>
      <c r="D198" s="17">
        <f>'Listone Base'!D198</f>
        <v>1</v>
      </c>
      <c r="E198" s="17">
        <f>MAX(1,ROUND('Listone Base'!D198*Parametri!$B$25,0))</f>
        <v>1</v>
      </c>
      <c r="F198" s="17" t="str">
        <f>'Listone Base'!E198</f>
        <v>Rosa / Riserva</v>
      </c>
      <c r="G198" s="17" t="str">
        <f>'Listone Base'!F198</f>
        <v>Titolare</v>
      </c>
      <c r="H198" s="17" t="str">
        <f>'Listone Base'!G198</f>
        <v>NO</v>
      </c>
    </row>
    <row r="199" spans="1:8" ht="15" customHeight="1" x14ac:dyDescent="0.2">
      <c r="A199" s="17" t="str">
        <f>'Listone Base'!A199</f>
        <v>Leysen Fedde</v>
      </c>
      <c r="B199" s="17" t="str">
        <f>'Listone Base'!B199</f>
        <v>D</v>
      </c>
      <c r="C199" s="17" t="str">
        <f>'Listone Base'!C199</f>
        <v>Sassuolo</v>
      </c>
      <c r="D199" s="17">
        <f>'Listone Base'!D199</f>
        <v>1</v>
      </c>
      <c r="E199" s="17">
        <f>MAX(1,ROUND('Listone Base'!D199*Parametri!$B$25,0))</f>
        <v>1</v>
      </c>
      <c r="F199" s="17" t="str">
        <f>'Listone Base'!E199</f>
        <v>Rosa / Riserva</v>
      </c>
      <c r="G199" s="17" t="str">
        <f>'Listone Base'!F199</f>
        <v>Titolare</v>
      </c>
      <c r="H199" s="17" t="str">
        <f>'Listone Base'!G199</f>
        <v>NO</v>
      </c>
    </row>
    <row r="200" spans="1:8" ht="15" customHeight="1" x14ac:dyDescent="0.2">
      <c r="A200" s="17" t="str">
        <f>'Listone Base'!A200</f>
        <v>Ligue Junior</v>
      </c>
      <c r="B200" s="17" t="str">
        <f>'Listone Base'!B200</f>
        <v>D</v>
      </c>
      <c r="C200" s="17" t="str">
        <f>'Listone Base'!C200</f>
        <v>Venezia</v>
      </c>
      <c r="D200" s="17">
        <f>'Listone Base'!D200</f>
        <v>1</v>
      </c>
      <c r="E200" s="17">
        <f>MAX(1,ROUND('Listone Base'!D200*Parametri!$B$25,0))</f>
        <v>1</v>
      </c>
      <c r="F200" s="17" t="str">
        <f>'Listone Base'!E200</f>
        <v>Rosa / Riserva</v>
      </c>
      <c r="G200" s="17" t="str">
        <f>'Listone Base'!F200</f>
        <v>Panchina</v>
      </c>
      <c r="H200" s="17" t="str">
        <f>'Listone Base'!G200</f>
        <v>NO</v>
      </c>
    </row>
    <row r="201" spans="1:8" ht="15" customHeight="1" x14ac:dyDescent="0.2">
      <c r="A201" s="17" t="str">
        <f>'Listone Base'!A201</f>
        <v>Lucchesi Lorenzo</v>
      </c>
      <c r="B201" s="17" t="str">
        <f>'Listone Base'!B201</f>
        <v>D</v>
      </c>
      <c r="C201" s="17" t="str">
        <f>'Listone Base'!C201</f>
        <v>Monza</v>
      </c>
      <c r="D201" s="17">
        <f>'Listone Base'!D201</f>
        <v>1</v>
      </c>
      <c r="E201" s="17">
        <f>MAX(1,ROUND('Listone Base'!D201*Parametri!$B$25,0))</f>
        <v>1</v>
      </c>
      <c r="F201" s="17" t="str">
        <f>'Listone Base'!E201</f>
        <v>A rischio</v>
      </c>
      <c r="G201" s="17" t="str">
        <f>'Listone Base'!F201</f>
        <v>Titolare</v>
      </c>
      <c r="H201" s="17" t="str">
        <f>'Listone Base'!G201</f>
        <v>NO</v>
      </c>
    </row>
    <row r="202" spans="1:8" ht="15" customHeight="1" x14ac:dyDescent="0.2">
      <c r="A202" s="17" t="str">
        <f>'Listone Base'!A202</f>
        <v>Marcandalli Alessandro</v>
      </c>
      <c r="B202" s="17" t="str">
        <f>'Listone Base'!B202</f>
        <v>D</v>
      </c>
      <c r="C202" s="17" t="str">
        <f>'Listone Base'!C202</f>
        <v>Genoa</v>
      </c>
      <c r="D202" s="17">
        <f>'Listone Base'!D202</f>
        <v>1</v>
      </c>
      <c r="E202" s="17">
        <f>MAX(1,ROUND('Listone Base'!D202*Parametri!$B$25,0))</f>
        <v>1</v>
      </c>
      <c r="F202" s="17" t="str">
        <f>'Listone Base'!E202</f>
        <v>Rosa / Riserva</v>
      </c>
      <c r="G202" s="17" t="str">
        <f>'Listone Base'!F202</f>
        <v>Titolare</v>
      </c>
      <c r="H202" s="17" t="str">
        <f>'Listone Base'!G202</f>
        <v>NO</v>
      </c>
    </row>
    <row r="203" spans="1:8" ht="15" customHeight="1" x14ac:dyDescent="0.2">
      <c r="A203" s="17" t="str">
        <f>'Listone Base'!A203</f>
        <v>Marianucci Luca</v>
      </c>
      <c r="B203" s="17" t="str">
        <f>'Listone Base'!B203</f>
        <v>D</v>
      </c>
      <c r="C203" s="17" t="str">
        <f>'Listone Base'!C203</f>
        <v>Napoli</v>
      </c>
      <c r="D203" s="17">
        <f>'Listone Base'!D203</f>
        <v>1</v>
      </c>
      <c r="E203" s="17">
        <f>MAX(1,ROUND('Listone Base'!D203*Parametri!$B$25,0))</f>
        <v>1</v>
      </c>
      <c r="F203" s="17" t="str">
        <f>'Listone Base'!E203</f>
        <v>A rischio</v>
      </c>
      <c r="G203" s="17" t="str">
        <f>'Listone Base'!F203</f>
        <v>Panchina</v>
      </c>
      <c r="H203" s="17" t="str">
        <f>'Listone Base'!G203</f>
        <v>SI</v>
      </c>
    </row>
    <row r="204" spans="1:8" ht="15" customHeight="1" x14ac:dyDescent="0.2">
      <c r="A204" s="17" t="str">
        <f>'Listone Base'!A204</f>
        <v>Marin Rafa</v>
      </c>
      <c r="B204" s="17" t="str">
        <f>'Listone Base'!B204</f>
        <v>D</v>
      </c>
      <c r="C204" s="17" t="str">
        <f>'Listone Base'!C204</f>
        <v>Napoli</v>
      </c>
      <c r="D204" s="17">
        <f>'Listone Base'!D204</f>
        <v>1</v>
      </c>
      <c r="E204" s="17">
        <f>MAX(1,ROUND('Listone Base'!D204*Parametri!$B$25,0))</f>
        <v>1</v>
      </c>
      <c r="F204" s="17" t="str">
        <f>'Listone Base'!E204</f>
        <v>Rosa / Riserva</v>
      </c>
      <c r="G204" s="17" t="str">
        <f>'Listone Base'!F204</f>
        <v>Panchina</v>
      </c>
      <c r="H204" s="17" t="str">
        <f>'Listone Base'!G204</f>
        <v>NO</v>
      </c>
    </row>
    <row r="205" spans="1:8" ht="15" customHeight="1" x14ac:dyDescent="0.2">
      <c r="A205" s="17" t="str">
        <f>'Listone Base'!A205</f>
        <v>Mario Joao</v>
      </c>
      <c r="B205" s="17" t="str">
        <f>'Listone Base'!B205</f>
        <v>D</v>
      </c>
      <c r="C205" s="17" t="str">
        <f>'Listone Base'!C205</f>
        <v>Fiorentina</v>
      </c>
      <c r="D205" s="17">
        <f>'Listone Base'!D205</f>
        <v>1</v>
      </c>
      <c r="E205" s="17">
        <f>MAX(1,ROUND('Listone Base'!D205*Parametri!$B$25,0))</f>
        <v>1</v>
      </c>
      <c r="F205" s="17" t="str">
        <f>'Listone Base'!E205</f>
        <v>Rosa / Riserva</v>
      </c>
      <c r="G205" s="17" t="str">
        <f>'Listone Base'!F205</f>
        <v>Panchina</v>
      </c>
      <c r="H205" s="17" t="str">
        <f>'Listone Base'!G205</f>
        <v>NO</v>
      </c>
    </row>
    <row r="206" spans="1:8" ht="15" customHeight="1" x14ac:dyDescent="0.2">
      <c r="A206" s="17" t="str">
        <f>'Listone Base'!A206</f>
        <v>Marusic Adam</v>
      </c>
      <c r="B206" s="17" t="str">
        <f>'Listone Base'!B206</f>
        <v>D</v>
      </c>
      <c r="C206" s="17" t="str">
        <f>'Listone Base'!C206</f>
        <v>Lazio</v>
      </c>
      <c r="D206" s="17">
        <f>'Listone Base'!D206</f>
        <v>1</v>
      </c>
      <c r="E206" s="17">
        <f>MAX(1,ROUND('Listone Base'!D206*Parametri!$B$25,0))</f>
        <v>1</v>
      </c>
      <c r="F206" s="17" t="str">
        <f>'Listone Base'!E206</f>
        <v>Rosa / Riserva</v>
      </c>
      <c r="G206" s="17" t="str">
        <f>'Listone Base'!F206</f>
        <v>Titolare</v>
      </c>
      <c r="H206" s="17" t="str">
        <f>'Listone Base'!G206</f>
        <v>SI</v>
      </c>
    </row>
    <row r="207" spans="1:8" ht="15" customHeight="1" x14ac:dyDescent="0.2">
      <c r="A207" s="17" t="str">
        <f>'Listone Base'!A207</f>
        <v>Maye Yvan</v>
      </c>
      <c r="B207" s="17" t="str">
        <f>'Listone Base'!B207</f>
        <v>D</v>
      </c>
      <c r="C207" s="17" t="str">
        <f>'Listone Base'!C207</f>
        <v>Monza</v>
      </c>
      <c r="D207" s="17">
        <f>'Listone Base'!D207</f>
        <v>1</v>
      </c>
      <c r="E207" s="17">
        <f>MAX(1,ROUND('Listone Base'!D207*Parametri!$B$25,0))</f>
        <v>1</v>
      </c>
      <c r="F207" s="17" t="str">
        <f>'Listone Base'!E207</f>
        <v>Rosa / Riserva</v>
      </c>
      <c r="G207" s="17" t="str">
        <f>'Listone Base'!F207</f>
        <v>Panchina</v>
      </c>
      <c r="H207" s="17" t="str">
        <f>'Listone Base'!G207</f>
        <v>NO</v>
      </c>
    </row>
    <row r="208" spans="1:8" ht="15" customHeight="1" x14ac:dyDescent="0.2">
      <c r="A208" s="17" t="str">
        <f>'Listone Base'!A208</f>
        <v>Mazzocchi Pasquale</v>
      </c>
      <c r="B208" s="17" t="str">
        <f>'Listone Base'!B208</f>
        <v>D</v>
      </c>
      <c r="C208" s="17" t="str">
        <f>'Listone Base'!C208</f>
        <v>Venezia</v>
      </c>
      <c r="D208" s="17">
        <f>'Listone Base'!D208</f>
        <v>1</v>
      </c>
      <c r="E208" s="17">
        <f>MAX(1,ROUND('Listone Base'!D208*Parametri!$B$25,0))</f>
        <v>1</v>
      </c>
      <c r="F208" s="17" t="str">
        <f>'Listone Base'!E208</f>
        <v>Rosa / Riserva</v>
      </c>
      <c r="G208" s="17" t="str">
        <f>'Listone Base'!F208</f>
        <v>Panchina</v>
      </c>
      <c r="H208" s="17" t="str">
        <f>'Listone Base'!G208</f>
        <v>NO</v>
      </c>
    </row>
    <row r="209" spans="1:8" ht="15" customHeight="1" x14ac:dyDescent="0.2">
      <c r="A209" s="17" t="str">
        <f>'Listone Base'!A209</f>
        <v>Mina Yerry</v>
      </c>
      <c r="B209" s="17" t="str">
        <f>'Listone Base'!B209</f>
        <v>D</v>
      </c>
      <c r="C209" s="17" t="str">
        <f>'Listone Base'!C209</f>
        <v>Cagliari</v>
      </c>
      <c r="D209" s="17">
        <f>'Listone Base'!D209</f>
        <v>1</v>
      </c>
      <c r="E209" s="17">
        <f>MAX(1,ROUND('Listone Base'!D209*Parametri!$B$25,0))</f>
        <v>1</v>
      </c>
      <c r="F209" s="17" t="str">
        <f>'Listone Base'!E209</f>
        <v>Sopra ai low cost</v>
      </c>
      <c r="G209" s="17" t="str">
        <f>'Listone Base'!F209</f>
        <v>Titolare</v>
      </c>
      <c r="H209" s="17" t="str">
        <f>'Listone Base'!G209</f>
        <v>NO</v>
      </c>
    </row>
    <row r="210" spans="1:8" ht="15" customHeight="1" x14ac:dyDescent="0.2">
      <c r="A210" s="17" t="str">
        <f>'Listone Base'!A210</f>
        <v>Mohammed Rufai</v>
      </c>
      <c r="B210" s="17" t="str">
        <f>'Listone Base'!B210</f>
        <v>D</v>
      </c>
      <c r="C210" s="17" t="str">
        <f>'Listone Base'!C210</f>
        <v>Venezia</v>
      </c>
      <c r="D210" s="17">
        <f>'Listone Base'!D210</f>
        <v>1</v>
      </c>
      <c r="E210" s="17">
        <f>MAX(1,ROUND('Listone Base'!D210*Parametri!$B$25,0))</f>
        <v>1</v>
      </c>
      <c r="F210" s="17" t="str">
        <f>'Listone Base'!E210</f>
        <v>Rosa / Riserva</v>
      </c>
      <c r="G210" s="17" t="str">
        <f>'Listone Base'!F210</f>
        <v>Panchina</v>
      </c>
      <c r="H210" s="17" t="str">
        <f>'Listone Base'!G210</f>
        <v>NO</v>
      </c>
    </row>
    <row r="211" spans="1:8" ht="15" customHeight="1" x14ac:dyDescent="0.2">
      <c r="A211" s="17" t="str">
        <f>'Listone Base'!A211</f>
        <v>Monterisi Ilario</v>
      </c>
      <c r="B211" s="17" t="str">
        <f>'Listone Base'!B211</f>
        <v>D</v>
      </c>
      <c r="C211" s="17" t="str">
        <f>'Listone Base'!C211</f>
        <v>Frosinone</v>
      </c>
      <c r="D211" s="17">
        <f>'Listone Base'!D211</f>
        <v>1</v>
      </c>
      <c r="E211" s="17">
        <f>MAX(1,ROUND('Listone Base'!D211*Parametri!$B$25,0))</f>
        <v>1</v>
      </c>
      <c r="F211" s="17" t="str">
        <f>'Listone Base'!E211</f>
        <v>Rosa / Riserva</v>
      </c>
      <c r="G211" s="17" t="str">
        <f>'Listone Base'!F211</f>
        <v>Titolare</v>
      </c>
      <c r="H211" s="17" t="str">
        <f>'Listone Base'!G211</f>
        <v>NO</v>
      </c>
    </row>
    <row r="212" spans="1:8" ht="15" customHeight="1" x14ac:dyDescent="0.2">
      <c r="A212" s="17" t="str">
        <f>'Listone Base'!A212</f>
        <v>Moreno Matias</v>
      </c>
      <c r="B212" s="17" t="str">
        <f>'Listone Base'!B212</f>
        <v>D</v>
      </c>
      <c r="C212" s="17" t="str">
        <f>'Listone Base'!C212</f>
        <v>Venezia</v>
      </c>
      <c r="D212" s="17">
        <f>'Listone Base'!D212</f>
        <v>1</v>
      </c>
      <c r="E212" s="17">
        <f>MAX(1,ROUND('Listone Base'!D212*Parametri!$B$25,0))</f>
        <v>1</v>
      </c>
      <c r="F212" s="17" t="str">
        <f>'Listone Base'!E212</f>
        <v>Per leghe numerose</v>
      </c>
      <c r="G212" s="17" t="str">
        <f>'Listone Base'!F212</f>
        <v>Panchina</v>
      </c>
      <c r="H212" s="17" t="str">
        <f>'Listone Base'!G212</f>
        <v>SI</v>
      </c>
    </row>
    <row r="213" spans="1:8" ht="15" customHeight="1" x14ac:dyDescent="0.2">
      <c r="A213" s="17" t="str">
        <f>'Listone Base'!A213</f>
        <v>Ndaba Corrie Richard</v>
      </c>
      <c r="B213" s="17" t="str">
        <f>'Listone Base'!B213</f>
        <v>D</v>
      </c>
      <c r="C213" s="17" t="str">
        <f>'Listone Base'!C213</f>
        <v>Lecce</v>
      </c>
      <c r="D213" s="17">
        <f>'Listone Base'!D213</f>
        <v>1</v>
      </c>
      <c r="E213" s="17">
        <f>MAX(1,ROUND('Listone Base'!D213*Parametri!$B$25,0))</f>
        <v>1</v>
      </c>
      <c r="F213" s="17" t="str">
        <f>'Listone Base'!E213</f>
        <v>A rischio</v>
      </c>
      <c r="G213" s="17" t="str">
        <f>'Listone Base'!F213</f>
        <v>Panchina</v>
      </c>
      <c r="H213" s="17" t="str">
        <f>'Listone Base'!G213</f>
        <v>NO</v>
      </c>
    </row>
    <row r="214" spans="1:8" ht="15" customHeight="1" x14ac:dyDescent="0.2">
      <c r="A214" s="17" t="str">
        <f>'Listone Base'!A214</f>
        <v>Ndiaye Abdoulaye</v>
      </c>
      <c r="B214" s="17" t="str">
        <f>'Listone Base'!B214</f>
        <v>D</v>
      </c>
      <c r="C214" s="17" t="str">
        <f>'Listone Base'!C214</f>
        <v>Parma</v>
      </c>
      <c r="D214" s="17">
        <f>'Listone Base'!D214</f>
        <v>1</v>
      </c>
      <c r="E214" s="17">
        <f>MAX(1,ROUND('Listone Base'!D214*Parametri!$B$25,0))</f>
        <v>1</v>
      </c>
      <c r="F214" s="17" t="str">
        <f>'Listone Base'!E214</f>
        <v>Rosa / Riserva</v>
      </c>
      <c r="G214" s="17" t="str">
        <f>'Listone Base'!F214</f>
        <v>Titolare</v>
      </c>
      <c r="H214" s="17" t="str">
        <f>'Listone Base'!G214</f>
        <v>NO</v>
      </c>
    </row>
    <row r="215" spans="1:8" ht="15" customHeight="1" x14ac:dyDescent="0.2">
      <c r="A215" s="17" t="str">
        <f>'Listone Base'!A215</f>
        <v>Obert Adam</v>
      </c>
      <c r="B215" s="17" t="str">
        <f>'Listone Base'!B215</f>
        <v>D</v>
      </c>
      <c r="C215" s="17" t="str">
        <f>'Listone Base'!C215</f>
        <v>Cagliari</v>
      </c>
      <c r="D215" s="17">
        <f>'Listone Base'!D215</f>
        <v>1</v>
      </c>
      <c r="E215" s="17">
        <f>MAX(1,ROUND('Listone Base'!D215*Parametri!$B$25,0))</f>
        <v>1</v>
      </c>
      <c r="F215" s="17" t="str">
        <f>'Listone Base'!E215</f>
        <v>Rosa / Riserva</v>
      </c>
      <c r="G215" s="17" t="str">
        <f>'Listone Base'!F215</f>
        <v>Titolare</v>
      </c>
      <c r="H215" s="17" t="str">
        <f>'Listone Base'!G215</f>
        <v>NO</v>
      </c>
    </row>
    <row r="216" spans="1:8" ht="15" customHeight="1" x14ac:dyDescent="0.2">
      <c r="A216" s="17" t="str">
        <f>'Listone Base'!A216</f>
        <v>Odenthal Cas</v>
      </c>
      <c r="B216" s="17" t="str">
        <f>'Listone Base'!B216</f>
        <v>D</v>
      </c>
      <c r="C216" s="17" t="str">
        <f>'Listone Base'!C216</f>
        <v>Sassuolo</v>
      </c>
      <c r="D216" s="17">
        <f>'Listone Base'!D216</f>
        <v>1</v>
      </c>
      <c r="E216" s="17">
        <f>MAX(1,ROUND('Listone Base'!D216*Parametri!$B$25,0))</f>
        <v>1</v>
      </c>
      <c r="F216" s="17" t="str">
        <f>'Listone Base'!E216</f>
        <v>Rosa / Riserva</v>
      </c>
      <c r="G216" s="17" t="str">
        <f>'Listone Base'!F216</f>
        <v>Panchina</v>
      </c>
      <c r="H216" s="17" t="str">
        <f>'Listone Base'!G216</f>
        <v>NO</v>
      </c>
    </row>
    <row r="217" spans="1:8" ht="15" customHeight="1" x14ac:dyDescent="0.2">
      <c r="A217" s="17" t="str">
        <f>'Listone Base'!A217</f>
        <v>Olivera Mathias</v>
      </c>
      <c r="B217" s="17" t="str">
        <f>'Listone Base'!B217</f>
        <v>D</v>
      </c>
      <c r="C217" s="17" t="str">
        <f>'Listone Base'!C217</f>
        <v>Napoli</v>
      </c>
      <c r="D217" s="17">
        <f>'Listone Base'!D217</f>
        <v>1</v>
      </c>
      <c r="E217" s="17">
        <f>MAX(1,ROUND('Listone Base'!D217*Parametri!$B$25,0))</f>
        <v>1</v>
      </c>
      <c r="F217" s="17" t="str">
        <f>'Listone Base'!E217</f>
        <v>Rosa / Riserva</v>
      </c>
      <c r="G217" s="17" t="str">
        <f>'Listone Base'!F217</f>
        <v>Titolare</v>
      </c>
      <c r="H217" s="17" t="str">
        <f>'Listone Base'!G217</f>
        <v>NO</v>
      </c>
    </row>
    <row r="218" spans="1:8" ht="15" customHeight="1" x14ac:dyDescent="0.2">
      <c r="A218" s="17" t="str">
        <f>'Listone Base'!A218</f>
        <v>Otoa Sebastian</v>
      </c>
      <c r="B218" s="17" t="str">
        <f>'Listone Base'!B218</f>
        <v>D</v>
      </c>
      <c r="C218" s="17" t="str">
        <f>'Listone Base'!C218</f>
        <v>Genoa</v>
      </c>
      <c r="D218" s="17">
        <f>'Listone Base'!D218</f>
        <v>1</v>
      </c>
      <c r="E218" s="17">
        <f>MAX(1,ROUND('Listone Base'!D218*Parametri!$B$25,0))</f>
        <v>1</v>
      </c>
      <c r="F218" s="17" t="str">
        <f>'Listone Base'!E218</f>
        <v>Rosa / Riserva</v>
      </c>
      <c r="G218" s="17" t="str">
        <f>'Listone Base'!F218</f>
        <v>Titolare</v>
      </c>
      <c r="H218" s="17" t="str">
        <f>'Listone Base'!G218</f>
        <v>NO</v>
      </c>
    </row>
    <row r="219" spans="1:8" ht="15" customHeight="1" x14ac:dyDescent="0.2">
      <c r="A219" s="17" t="str">
        <f>'Listone Base'!A219</f>
        <v>Oyono Anthony</v>
      </c>
      <c r="B219" s="17" t="str">
        <f>'Listone Base'!B219</f>
        <v>D</v>
      </c>
      <c r="C219" s="17" t="str">
        <f>'Listone Base'!C219</f>
        <v>Frosinone</v>
      </c>
      <c r="D219" s="17">
        <f>'Listone Base'!D219</f>
        <v>1</v>
      </c>
      <c r="E219" s="17">
        <f>MAX(1,ROUND('Listone Base'!D219*Parametri!$B$25,0))</f>
        <v>1</v>
      </c>
      <c r="F219" s="17" t="str">
        <f>'Listone Base'!E219</f>
        <v>Per leghe numerose</v>
      </c>
      <c r="G219" s="17" t="str">
        <f>'Listone Base'!F219</f>
        <v>Titolare</v>
      </c>
      <c r="H219" s="17" t="str">
        <f>'Listone Base'!G219</f>
        <v>NO</v>
      </c>
    </row>
    <row r="220" spans="1:8" ht="15" customHeight="1" x14ac:dyDescent="0.2">
      <c r="A220" s="17" t="str">
        <f>'Listone Base'!A220</f>
        <v>Palma Matteo</v>
      </c>
      <c r="B220" s="17" t="str">
        <f>'Listone Base'!B220</f>
        <v>D</v>
      </c>
      <c r="C220" s="17" t="str">
        <f>'Listone Base'!C220</f>
        <v>Udinese</v>
      </c>
      <c r="D220" s="17">
        <f>'Listone Base'!D220</f>
        <v>1</v>
      </c>
      <c r="E220" s="17">
        <f>MAX(1,ROUND('Listone Base'!D220*Parametri!$B$25,0))</f>
        <v>1</v>
      </c>
      <c r="F220" s="17" t="str">
        <f>'Listone Base'!E220</f>
        <v>Rosa / Riserva</v>
      </c>
      <c r="G220" s="17" t="str">
        <f>'Listone Base'!F220</f>
        <v>Panchina</v>
      </c>
      <c r="H220" s="17" t="str">
        <f>'Listone Base'!G220</f>
        <v>SI</v>
      </c>
    </row>
    <row r="221" spans="1:8" ht="15" customHeight="1" x14ac:dyDescent="0.2">
      <c r="A221" s="17" t="str">
        <f>'Listone Base'!A221</f>
        <v>Patric Patricio Gabarron</v>
      </c>
      <c r="B221" s="17" t="str">
        <f>'Listone Base'!B221</f>
        <v>D</v>
      </c>
      <c r="C221" s="17" t="str">
        <f>'Listone Base'!C221</f>
        <v>Lazio</v>
      </c>
      <c r="D221" s="17">
        <f>'Listone Base'!D221</f>
        <v>1</v>
      </c>
      <c r="E221" s="17">
        <f>MAX(1,ROUND('Listone Base'!D221*Parametri!$B$25,0))</f>
        <v>1</v>
      </c>
      <c r="F221" s="17" t="str">
        <f>'Listone Base'!E221</f>
        <v>Da evitare</v>
      </c>
      <c r="G221" s="17" t="str">
        <f>'Listone Base'!F221</f>
        <v>Panchina</v>
      </c>
      <c r="H221" s="17" t="str">
        <f>'Listone Base'!G221</f>
        <v>NO</v>
      </c>
    </row>
    <row r="222" spans="1:8" ht="15" customHeight="1" x14ac:dyDescent="0.2">
      <c r="A222" s="17" t="str">
        <f>'Listone Base'!A222</f>
        <v>Patterson Nathan</v>
      </c>
      <c r="B222" s="17" t="str">
        <f>'Listone Base'!B222</f>
        <v>D</v>
      </c>
      <c r="C222" s="17" t="str">
        <f>'Listone Base'!C222</f>
        <v>Torino</v>
      </c>
      <c r="D222" s="17">
        <f>'Listone Base'!D222</f>
        <v>1</v>
      </c>
      <c r="E222" s="17">
        <f>MAX(1,ROUND('Listone Base'!D222*Parametri!$B$25,0))</f>
        <v>1</v>
      </c>
      <c r="F222" s="17" t="str">
        <f>'Listone Base'!E222</f>
        <v>Rosa / Riserva</v>
      </c>
      <c r="G222" s="17" t="str">
        <f>'Listone Base'!F222</f>
        <v>Titolare</v>
      </c>
      <c r="H222" s="17" t="str">
        <f>'Listone Base'!G222</f>
        <v>NO</v>
      </c>
    </row>
    <row r="223" spans="1:8" ht="15" customHeight="1" x14ac:dyDescent="0.2">
      <c r="A223" s="17" t="str">
        <f>'Listone Base'!A223</f>
        <v>Pavard Benjamin</v>
      </c>
      <c r="B223" s="17" t="str">
        <f>'Listone Base'!B223</f>
        <v>D</v>
      </c>
      <c r="C223" s="17" t="str">
        <f>'Listone Base'!C223</f>
        <v>Inter</v>
      </c>
      <c r="D223" s="17">
        <f>'Listone Base'!D223</f>
        <v>1</v>
      </c>
      <c r="E223" s="17">
        <f>MAX(1,ROUND('Listone Base'!D223*Parametri!$B$25,0))</f>
        <v>1</v>
      </c>
      <c r="F223" s="17" t="str">
        <f>'Listone Base'!E223</f>
        <v>Rosa / Riserva</v>
      </c>
      <c r="G223" s="17" t="str">
        <f>'Listone Base'!F223</f>
        <v>Panchina</v>
      </c>
      <c r="H223" s="17" t="str">
        <f>'Listone Base'!G223</f>
        <v>NO</v>
      </c>
    </row>
    <row r="224" spans="1:8" ht="15" customHeight="1" x14ac:dyDescent="0.2">
      <c r="A224" s="17" t="str">
        <f>'Listone Base'!A224</f>
        <v>Paz Yeferson</v>
      </c>
      <c r="B224" s="17" t="str">
        <f>'Listone Base'!B224</f>
        <v>D</v>
      </c>
      <c r="C224" s="17" t="str">
        <f>'Listone Base'!C224</f>
        <v>Sassuolo</v>
      </c>
      <c r="D224" s="17">
        <f>'Listone Base'!D224</f>
        <v>1</v>
      </c>
      <c r="E224" s="17">
        <f>MAX(1,ROUND('Listone Base'!D224*Parametri!$B$25,0))</f>
        <v>1</v>
      </c>
      <c r="F224" s="17" t="str">
        <f>'Listone Base'!E224</f>
        <v>Rosa / Riserva</v>
      </c>
      <c r="G224" s="17" t="str">
        <f>'Listone Base'!F224</f>
        <v>Panchina</v>
      </c>
      <c r="H224" s="17" t="str">
        <f>'Listone Base'!G224</f>
        <v>NO</v>
      </c>
    </row>
    <row r="225" spans="1:8" ht="15" customHeight="1" x14ac:dyDescent="0.2">
      <c r="A225" s="17" t="str">
        <f>'Listone Base'!A225</f>
        <v>Pedraza Alfonso</v>
      </c>
      <c r="B225" s="17" t="str">
        <f>'Listone Base'!B225</f>
        <v>D</v>
      </c>
      <c r="C225" s="17" t="str">
        <f>'Listone Base'!C225</f>
        <v>Lazio</v>
      </c>
      <c r="D225" s="17">
        <f>'Listone Base'!D225</f>
        <v>1</v>
      </c>
      <c r="E225" s="17">
        <f>MAX(1,ROUND('Listone Base'!D225*Parametri!$B$25,0))</f>
        <v>1</v>
      </c>
      <c r="F225" s="17" t="str">
        <f>'Listone Base'!E225</f>
        <v>Rosa / Riserva</v>
      </c>
      <c r="G225" s="17" t="str">
        <f>'Listone Base'!F225</f>
        <v>Titolare</v>
      </c>
      <c r="H225" s="17" t="str">
        <f>'Listone Base'!G225</f>
        <v>NO</v>
      </c>
    </row>
    <row r="226" spans="1:8" ht="15" customHeight="1" x14ac:dyDescent="0.2">
      <c r="A226" s="17" t="str">
        <f>'Listone Base'!A226</f>
        <v>Pellegrini Luca</v>
      </c>
      <c r="B226" s="17" t="str">
        <f>'Listone Base'!B226</f>
        <v>D</v>
      </c>
      <c r="C226" s="17" t="str">
        <f>'Listone Base'!C226</f>
        <v>Lazio</v>
      </c>
      <c r="D226" s="17">
        <f>'Listone Base'!D226</f>
        <v>1</v>
      </c>
      <c r="E226" s="17">
        <f>MAX(1,ROUND('Listone Base'!D226*Parametri!$B$25,0))</f>
        <v>1</v>
      </c>
      <c r="F226" s="17" t="str">
        <f>'Listone Base'!E226</f>
        <v>Rosa / Riserva</v>
      </c>
      <c r="G226" s="17" t="str">
        <f>'Listone Base'!F226</f>
        <v>Panchina</v>
      </c>
      <c r="H226" s="17" t="str">
        <f>'Listone Base'!G226</f>
        <v>NO</v>
      </c>
    </row>
    <row r="227" spans="1:8" ht="15" customHeight="1" x14ac:dyDescent="0.2">
      <c r="A227" s="17" t="str">
        <f>'Listone Base'!A227</f>
        <v>Pieragnolo Edoardo</v>
      </c>
      <c r="B227" s="17" t="str">
        <f>'Listone Base'!B227</f>
        <v>D</v>
      </c>
      <c r="C227" s="17" t="str">
        <f>'Listone Base'!C227</f>
        <v>Sassuolo</v>
      </c>
      <c r="D227" s="17">
        <f>'Listone Base'!D227</f>
        <v>1</v>
      </c>
      <c r="E227" s="17">
        <f>MAX(1,ROUND('Listone Base'!D227*Parametri!$B$25,0))</f>
        <v>1</v>
      </c>
      <c r="F227" s="17" t="str">
        <f>'Listone Base'!E227</f>
        <v>Da evitare</v>
      </c>
      <c r="G227" s="17" t="str">
        <f>'Listone Base'!F227</f>
        <v>Panchina</v>
      </c>
      <c r="H227" s="17" t="str">
        <f>'Listone Base'!G227</f>
        <v>NO</v>
      </c>
    </row>
    <row r="228" spans="1:8" ht="15" customHeight="1" x14ac:dyDescent="0.2">
      <c r="A228" s="17" t="str">
        <f>'Listone Base'!A228</f>
        <v>Pongracic Marin</v>
      </c>
      <c r="B228" s="17" t="str">
        <f>'Listone Base'!B228</f>
        <v>D</v>
      </c>
      <c r="C228" s="17" t="str">
        <f>'Listone Base'!C228</f>
        <v>Fiorentina</v>
      </c>
      <c r="D228" s="17">
        <f>'Listone Base'!D228</f>
        <v>1</v>
      </c>
      <c r="E228" s="17">
        <f>MAX(1,ROUND('Listone Base'!D228*Parametri!$B$25,0))</f>
        <v>1</v>
      </c>
      <c r="F228" s="17" t="str">
        <f>'Listone Base'!E228</f>
        <v>A rischio</v>
      </c>
      <c r="G228" s="17" t="str">
        <f>'Listone Base'!F228</f>
        <v>Panchina</v>
      </c>
      <c r="H228" s="17" t="str">
        <f>'Listone Base'!G228</f>
        <v>NO</v>
      </c>
    </row>
    <row r="229" spans="1:8" ht="15" customHeight="1" x14ac:dyDescent="0.2">
      <c r="A229" s="17" t="str">
        <f>'Listone Base'!A229</f>
        <v>Provstgaard Oliver</v>
      </c>
      <c r="B229" s="17" t="str">
        <f>'Listone Base'!B229</f>
        <v>D</v>
      </c>
      <c r="C229" s="17" t="str">
        <f>'Listone Base'!C229</f>
        <v>Lazio</v>
      </c>
      <c r="D229" s="17">
        <f>'Listone Base'!D229</f>
        <v>1</v>
      </c>
      <c r="E229" s="17">
        <f>MAX(1,ROUND('Listone Base'!D229*Parametri!$B$25,0))</f>
        <v>1</v>
      </c>
      <c r="F229" s="17" t="str">
        <f>'Listone Base'!E229</f>
        <v>Rosa / Riserva</v>
      </c>
      <c r="G229" s="17" t="str">
        <f>'Listone Base'!F229</f>
        <v>Panchina</v>
      </c>
      <c r="H229" s="17" t="str">
        <f>'Listone Base'!G229</f>
        <v>NO</v>
      </c>
    </row>
    <row r="230" spans="1:8" ht="15" customHeight="1" x14ac:dyDescent="0.2">
      <c r="A230" s="17" t="str">
        <f>'Listone Base'!A230</f>
        <v>Puczka David</v>
      </c>
      <c r="B230" s="17" t="str">
        <f>'Listone Base'!B230</f>
        <v>D</v>
      </c>
      <c r="C230" s="17" t="str">
        <f>'Listone Base'!C230</f>
        <v>Genoa</v>
      </c>
      <c r="D230" s="17">
        <f>'Listone Base'!D230</f>
        <v>1</v>
      </c>
      <c r="E230" s="17">
        <f>MAX(1,ROUND('Listone Base'!D230*Parametri!$B$25,0))</f>
        <v>1</v>
      </c>
      <c r="F230" s="17" t="str">
        <f>'Listone Base'!E230</f>
        <v>Rosa / Riserva</v>
      </c>
      <c r="G230" s="17" t="str">
        <f>'Listone Base'!F230</f>
        <v>Panchina</v>
      </c>
      <c r="H230" s="17" t="str">
        <f>'Listone Base'!G230</f>
        <v>NO</v>
      </c>
    </row>
    <row r="231" spans="1:8" ht="15" customHeight="1" x14ac:dyDescent="0.2">
      <c r="A231" s="17" t="str">
        <f>'Listone Base'!A231</f>
        <v>Ranieri Luca</v>
      </c>
      <c r="B231" s="17" t="str">
        <f>'Listone Base'!B231</f>
        <v>D</v>
      </c>
      <c r="C231" s="17" t="str">
        <f>'Listone Base'!C231</f>
        <v>Fiorentina</v>
      </c>
      <c r="D231" s="17">
        <f>'Listone Base'!D231</f>
        <v>1</v>
      </c>
      <c r="E231" s="17">
        <f>MAX(1,ROUND('Listone Base'!D231*Parametri!$B$25,0))</f>
        <v>1</v>
      </c>
      <c r="F231" s="17" t="str">
        <f>'Listone Base'!E231</f>
        <v>Rosa / Riserva</v>
      </c>
      <c r="G231" s="17" t="str">
        <f>'Listone Base'!F231</f>
        <v>Panchina</v>
      </c>
      <c r="H231" s="17" t="str">
        <f>'Listone Base'!G231</f>
        <v>NO</v>
      </c>
    </row>
    <row r="232" spans="1:8" ht="15" customHeight="1" x14ac:dyDescent="0.2">
      <c r="A232" s="17" t="str">
        <f>'Listone Base'!A232</f>
        <v>Rensch Devyne</v>
      </c>
      <c r="B232" s="17" t="str">
        <f>'Listone Base'!B232</f>
        <v>D</v>
      </c>
      <c r="C232" s="17" t="str">
        <f>'Listone Base'!C232</f>
        <v>Roma</v>
      </c>
      <c r="D232" s="17">
        <f>'Listone Base'!D232</f>
        <v>1</v>
      </c>
      <c r="E232" s="17">
        <f>MAX(1,ROUND('Listone Base'!D232*Parametri!$B$25,0))</f>
        <v>1</v>
      </c>
      <c r="F232" s="17" t="str">
        <f>'Listone Base'!E232</f>
        <v>Rosa / Riserva</v>
      </c>
      <c r="G232" s="17" t="str">
        <f>'Listone Base'!F232</f>
        <v>Titolare</v>
      </c>
      <c r="H232" s="17" t="str">
        <f>'Listone Base'!G232</f>
        <v>NO</v>
      </c>
    </row>
    <row r="233" spans="1:8" ht="15" customHeight="1" x14ac:dyDescent="0.2">
      <c r="A233" s="17" t="str">
        <f>'Listone Base'!A233</f>
        <v>Rodriguez Juan</v>
      </c>
      <c r="B233" s="17" t="str">
        <f>'Listone Base'!B233</f>
        <v>D</v>
      </c>
      <c r="C233" s="17" t="str">
        <f>'Listone Base'!C233</f>
        <v>Cagliari</v>
      </c>
      <c r="D233" s="17">
        <f>'Listone Base'!D233</f>
        <v>1</v>
      </c>
      <c r="E233" s="17">
        <f>MAX(1,ROUND('Listone Base'!D233*Parametri!$B$25,0))</f>
        <v>1</v>
      </c>
      <c r="F233" s="17" t="str">
        <f>'Listone Base'!E233</f>
        <v>Per leghe numerose</v>
      </c>
      <c r="G233" s="17" t="str">
        <f>'Listone Base'!F233</f>
        <v>Titolare</v>
      </c>
      <c r="H233" s="17" t="str">
        <f>'Listone Base'!G233</f>
        <v>NO</v>
      </c>
    </row>
    <row r="234" spans="1:8" ht="15" customHeight="1" x14ac:dyDescent="0.2">
      <c r="A234" s="17" t="str">
        <f>'Listone Base'!A234</f>
        <v>Rodriguez Ricardo</v>
      </c>
      <c r="B234" s="17" t="str">
        <f>'Listone Base'!B234</f>
        <v>D</v>
      </c>
      <c r="C234" s="17" t="str">
        <f>'Listone Base'!C234</f>
        <v>Torino</v>
      </c>
      <c r="D234" s="17">
        <f>'Listone Base'!D234</f>
        <v>1</v>
      </c>
      <c r="E234" s="17">
        <f>MAX(1,ROUND('Listone Base'!D234*Parametri!$B$25,0))</f>
        <v>1</v>
      </c>
      <c r="F234" s="17" t="str">
        <f>'Listone Base'!E234</f>
        <v>Rosa / Riserva</v>
      </c>
      <c r="G234" s="17" t="str">
        <f>'Listone Base'!F234</f>
        <v>Titolare</v>
      </c>
      <c r="H234" s="17" t="str">
        <f>'Listone Base'!G234</f>
        <v>NO</v>
      </c>
    </row>
    <row r="235" spans="1:8" ht="15" customHeight="1" x14ac:dyDescent="0.2">
      <c r="A235" s="17" t="str">
        <f>'Listone Base'!A235</f>
        <v>Rugani Daniele</v>
      </c>
      <c r="B235" s="17" t="str">
        <f>'Listone Base'!B235</f>
        <v>D</v>
      </c>
      <c r="C235" s="17" t="str">
        <f>'Listone Base'!C235</f>
        <v>Juventus</v>
      </c>
      <c r="D235" s="17">
        <f>'Listone Base'!D235</f>
        <v>1</v>
      </c>
      <c r="E235" s="17">
        <f>MAX(1,ROUND('Listone Base'!D235*Parametri!$B$25,0))</f>
        <v>1</v>
      </c>
      <c r="F235" s="17" t="str">
        <f>'Listone Base'!E235</f>
        <v>A rischio</v>
      </c>
      <c r="G235" s="17" t="str">
        <f>'Listone Base'!F235</f>
        <v>Panchina</v>
      </c>
      <c r="H235" s="17" t="str">
        <f>'Listone Base'!G235</f>
        <v>NO</v>
      </c>
    </row>
    <row r="236" spans="1:8" ht="15" customHeight="1" x14ac:dyDescent="0.2">
      <c r="A236" s="17" t="str">
        <f>'Listone Base'!A236</f>
        <v>Sabelli Stefano</v>
      </c>
      <c r="B236" s="17" t="str">
        <f>'Listone Base'!B236</f>
        <v>D</v>
      </c>
      <c r="C236" s="17" t="str">
        <f>'Listone Base'!C236</f>
        <v>Genoa</v>
      </c>
      <c r="D236" s="17">
        <f>'Listone Base'!D236</f>
        <v>1</v>
      </c>
      <c r="E236" s="17">
        <f>MAX(1,ROUND('Listone Base'!D236*Parametri!$B$25,0))</f>
        <v>1</v>
      </c>
      <c r="F236" s="17" t="str">
        <f>'Listone Base'!E236</f>
        <v>Rosa / Riserva</v>
      </c>
      <c r="G236" s="17" t="str">
        <f>'Listone Base'!F236</f>
        <v>Panchina</v>
      </c>
      <c r="H236" s="17" t="str">
        <f>'Listone Base'!G236</f>
        <v>NO</v>
      </c>
    </row>
    <row r="237" spans="1:8" ht="15" customHeight="1" x14ac:dyDescent="0.2">
      <c r="A237" s="17" t="str">
        <f>'Listone Base'!A237</f>
        <v>Sagrado Richie</v>
      </c>
      <c r="B237" s="17" t="str">
        <f>'Listone Base'!B237</f>
        <v>D</v>
      </c>
      <c r="C237" s="17" t="str">
        <f>'Listone Base'!C237</f>
        <v>Venezia</v>
      </c>
      <c r="D237" s="17">
        <f>'Listone Base'!D237</f>
        <v>1</v>
      </c>
      <c r="E237" s="17">
        <f>MAX(1,ROUND('Listone Base'!D237*Parametri!$B$25,0))</f>
        <v>1</v>
      </c>
      <c r="F237" s="17" t="str">
        <f>'Listone Base'!E237</f>
        <v>Da evitare</v>
      </c>
      <c r="G237" s="17" t="str">
        <f>'Listone Base'!F237</f>
        <v>Panchina</v>
      </c>
      <c r="H237" s="17" t="str">
        <f>'Listone Base'!G237</f>
        <v>NO</v>
      </c>
    </row>
    <row r="238" spans="1:8" ht="15" customHeight="1" x14ac:dyDescent="0.2">
      <c r="A238" s="17" t="str">
        <f>'Listone Base'!A238</f>
        <v>Schingtienne Joel</v>
      </c>
      <c r="B238" s="17" t="str">
        <f>'Listone Base'!B238</f>
        <v>D</v>
      </c>
      <c r="C238" s="17" t="str">
        <f>'Listone Base'!C238</f>
        <v>Venezia</v>
      </c>
      <c r="D238" s="17">
        <f>'Listone Base'!D238</f>
        <v>1</v>
      </c>
      <c r="E238" s="17">
        <f>MAX(1,ROUND('Listone Base'!D238*Parametri!$B$25,0))</f>
        <v>1</v>
      </c>
      <c r="F238" s="17" t="str">
        <f>'Listone Base'!E238</f>
        <v>Per leghe numerose</v>
      </c>
      <c r="G238" s="17" t="str">
        <f>'Listone Base'!F238</f>
        <v>Titolare</v>
      </c>
      <c r="H238" s="17" t="str">
        <f>'Listone Base'!G238</f>
        <v>NO</v>
      </c>
    </row>
    <row r="239" spans="1:8" ht="15" customHeight="1" x14ac:dyDescent="0.2">
      <c r="A239" s="17" t="str">
        <f>'Listone Base'!A239</f>
        <v>Siebert Jamil</v>
      </c>
      <c r="B239" s="17" t="str">
        <f>'Listone Base'!B239</f>
        <v>D</v>
      </c>
      <c r="C239" s="17" t="str">
        <f>'Listone Base'!C239</f>
        <v>Lecce</v>
      </c>
      <c r="D239" s="17">
        <f>'Listone Base'!D239</f>
        <v>1</v>
      </c>
      <c r="E239" s="17">
        <f>MAX(1,ROUND('Listone Base'!D239*Parametri!$B$25,0))</f>
        <v>1</v>
      </c>
      <c r="F239" s="17" t="str">
        <f>'Listone Base'!E239</f>
        <v>Per leghe numerose</v>
      </c>
      <c r="G239" s="17" t="str">
        <f>'Listone Base'!F239</f>
        <v>Panchina</v>
      </c>
      <c r="H239" s="17" t="str">
        <f>'Listone Base'!G239</f>
        <v>NO</v>
      </c>
    </row>
    <row r="240" spans="1:8" ht="15" customHeight="1" x14ac:dyDescent="0.2">
      <c r="A240" s="17" t="str">
        <f>'Listone Base'!A240</f>
        <v>Smolcic Ivan</v>
      </c>
      <c r="B240" s="17" t="str">
        <f>'Listone Base'!B240</f>
        <v>D</v>
      </c>
      <c r="C240" s="17" t="str">
        <f>'Listone Base'!C240</f>
        <v>Como</v>
      </c>
      <c r="D240" s="17">
        <f>'Listone Base'!D240</f>
        <v>1</v>
      </c>
      <c r="E240" s="17">
        <f>MAX(1,ROUND('Listone Base'!D240*Parametri!$B$25,0))</f>
        <v>1</v>
      </c>
      <c r="F240" s="17" t="str">
        <f>'Listone Base'!E240</f>
        <v>Per leghe numerose</v>
      </c>
      <c r="G240" s="17" t="str">
        <f>'Listone Base'!F240</f>
        <v>Panchina</v>
      </c>
      <c r="H240" s="17" t="str">
        <f>'Listone Base'!G240</f>
        <v>NO</v>
      </c>
    </row>
    <row r="241" spans="1:8" ht="15" customHeight="1" x14ac:dyDescent="0.2">
      <c r="A241" s="17" t="str">
        <f>'Listone Base'!A241</f>
        <v>Sugawara Yukinari</v>
      </c>
      <c r="B241" s="17" t="str">
        <f>'Listone Base'!B241</f>
        <v>D</v>
      </c>
      <c r="C241" s="17" t="str">
        <f>'Listone Base'!C241</f>
        <v>Cagliari</v>
      </c>
      <c r="D241" s="17">
        <f>'Listone Base'!D241</f>
        <v>1</v>
      </c>
      <c r="E241" s="17">
        <f>MAX(1,ROUND('Listone Base'!D241*Parametri!$B$25,0))</f>
        <v>1</v>
      </c>
      <c r="F241" s="17" t="str">
        <f>'Listone Base'!E241</f>
        <v>Rosa / Riserva</v>
      </c>
      <c r="G241" s="17" t="str">
        <f>'Listone Base'!F241</f>
        <v>Titolare</v>
      </c>
      <c r="H241" s="17" t="str">
        <f>'Listone Base'!G241</f>
        <v>NO</v>
      </c>
    </row>
    <row r="242" spans="1:8" ht="15" customHeight="1" x14ac:dyDescent="0.2">
      <c r="A242" s="17" t="str">
        <f>'Listone Base'!A242</f>
        <v>Sutalo Josip</v>
      </c>
      <c r="B242" s="17" t="str">
        <f>'Listone Base'!B242</f>
        <v>D</v>
      </c>
      <c r="C242" s="17" t="str">
        <f>'Listone Base'!C242</f>
        <v>Lazio</v>
      </c>
      <c r="D242" s="17">
        <f>'Listone Base'!D242</f>
        <v>1</v>
      </c>
      <c r="E242" s="17">
        <f>MAX(1,ROUND('Listone Base'!D242*Parametri!$B$25,0))</f>
        <v>1</v>
      </c>
      <c r="F242" s="17" t="str">
        <f>'Listone Base'!E242</f>
        <v>Rosa / Riserva</v>
      </c>
      <c r="G242" s="17" t="str">
        <f>'Listone Base'!F242</f>
        <v>Titolare</v>
      </c>
      <c r="H242" s="17" t="str">
        <f>'Listone Base'!G242</f>
        <v>NO</v>
      </c>
    </row>
    <row r="243" spans="1:8" ht="15" customHeight="1" x14ac:dyDescent="0.2">
      <c r="A243" s="17" t="str">
        <f>'Listone Base'!A243</f>
        <v>Sverko Marin</v>
      </c>
      <c r="B243" s="17" t="str">
        <f>'Listone Base'!B243</f>
        <v>D</v>
      </c>
      <c r="C243" s="17" t="str">
        <f>'Listone Base'!C243</f>
        <v>Venezia</v>
      </c>
      <c r="D243" s="17">
        <f>'Listone Base'!D243</f>
        <v>1</v>
      </c>
      <c r="E243" s="17">
        <f>MAX(1,ROUND('Listone Base'!D243*Parametri!$B$25,0))</f>
        <v>1</v>
      </c>
      <c r="F243" s="17" t="str">
        <f>'Listone Base'!E243</f>
        <v>Da evitare</v>
      </c>
      <c r="G243" s="17" t="str">
        <f>'Listone Base'!F243</f>
        <v>Panchina</v>
      </c>
      <c r="H243" s="17" t="str">
        <f>'Listone Base'!G243</f>
        <v>SI</v>
      </c>
    </row>
    <row r="244" spans="1:8" ht="15" customHeight="1" x14ac:dyDescent="0.2">
      <c r="A244" s="17" t="str">
        <f>'Listone Base'!A244</f>
        <v>Tchato Enzo</v>
      </c>
      <c r="B244" s="17" t="str">
        <f>'Listone Base'!B244</f>
        <v>D</v>
      </c>
      <c r="C244" s="17" t="str">
        <f>'Listone Base'!C244</f>
        <v>Frosinone</v>
      </c>
      <c r="D244" s="17">
        <f>'Listone Base'!D244</f>
        <v>1</v>
      </c>
      <c r="E244" s="17">
        <f>MAX(1,ROUND('Listone Base'!D244*Parametri!$B$25,0))</f>
        <v>1</v>
      </c>
      <c r="F244" s="17" t="str">
        <f>'Listone Base'!E244</f>
        <v>Per leghe numerose</v>
      </c>
      <c r="G244" s="17" t="str">
        <f>'Listone Base'!F244</f>
        <v>Panchina</v>
      </c>
      <c r="H244" s="17" t="str">
        <f>'Listone Base'!G244</f>
        <v>NO</v>
      </c>
    </row>
    <row r="245" spans="1:8" ht="15" customHeight="1" x14ac:dyDescent="0.2">
      <c r="A245" s="17" t="str">
        <f>'Listone Base'!A245</f>
        <v>Terracciano Filippo</v>
      </c>
      <c r="B245" s="17" t="str">
        <f>'Listone Base'!B245</f>
        <v>D</v>
      </c>
      <c r="C245" s="17" t="str">
        <f>'Listone Base'!C245</f>
        <v>Milan</v>
      </c>
      <c r="D245" s="17">
        <f>'Listone Base'!D245</f>
        <v>1</v>
      </c>
      <c r="E245" s="17">
        <f>MAX(1,ROUND('Listone Base'!D245*Parametri!$B$25,0))</f>
        <v>1</v>
      </c>
      <c r="F245" s="17" t="str">
        <f>'Listone Base'!E245</f>
        <v>A rischio</v>
      </c>
      <c r="G245" s="17" t="str">
        <f>'Listone Base'!F245</f>
        <v>Panchina</v>
      </c>
      <c r="H245" s="17" t="str">
        <f>'Listone Base'!G245</f>
        <v>NO</v>
      </c>
    </row>
    <row r="246" spans="1:8" ht="15" customHeight="1" x14ac:dyDescent="0.2">
      <c r="A246" s="17" t="str">
        <f>'Listone Base'!A246</f>
        <v>Terzic Aleksa</v>
      </c>
      <c r="B246" s="17" t="str">
        <f>'Listone Base'!B246</f>
        <v>D</v>
      </c>
      <c r="C246" s="17" t="str">
        <f>'Listone Base'!C246</f>
        <v>Frosinone</v>
      </c>
      <c r="D246" s="17">
        <f>'Listone Base'!D246</f>
        <v>1</v>
      </c>
      <c r="E246" s="17">
        <f>MAX(1,ROUND('Listone Base'!D246*Parametri!$B$25,0))</f>
        <v>1</v>
      </c>
      <c r="F246" s="17" t="str">
        <f>'Listone Base'!E246</f>
        <v>Per leghe numerose</v>
      </c>
      <c r="G246" s="17" t="str">
        <f>'Listone Base'!F246</f>
        <v>Panchina</v>
      </c>
      <c r="H246" s="17" t="str">
        <f>'Listone Base'!G246</f>
        <v>NO</v>
      </c>
    </row>
    <row r="247" spans="1:8" ht="15" customHeight="1" x14ac:dyDescent="0.2">
      <c r="A247" s="17" t="str">
        <f>'Listone Base'!A247</f>
        <v>Theate Arthur</v>
      </c>
      <c r="B247" s="17" t="str">
        <f>'Listone Base'!B247</f>
        <v>D</v>
      </c>
      <c r="C247" s="17" t="str">
        <f>'Listone Base'!C247</f>
        <v>Bologna</v>
      </c>
      <c r="D247" s="17">
        <f>'Listone Base'!D247</f>
        <v>1</v>
      </c>
      <c r="E247" s="17">
        <f>MAX(1,ROUND('Listone Base'!D247*Parametri!$B$25,0))</f>
        <v>1</v>
      </c>
      <c r="F247" s="17" t="str">
        <f>'Listone Base'!E247</f>
        <v>Sopra ai low cost</v>
      </c>
      <c r="G247" s="17" t="str">
        <f>'Listone Base'!F247</f>
        <v>Titolare</v>
      </c>
      <c r="H247" s="17" t="str">
        <f>'Listone Base'!G247</f>
        <v>NO</v>
      </c>
    </row>
    <row r="248" spans="1:8" ht="15" customHeight="1" x14ac:dyDescent="0.2">
      <c r="A248" s="17" t="str">
        <f>'Listone Base'!A248</f>
        <v>Tomori Fikayo</v>
      </c>
      <c r="B248" s="17" t="str">
        <f>'Listone Base'!B248</f>
        <v>D</v>
      </c>
      <c r="C248" s="17" t="str">
        <f>'Listone Base'!C248</f>
        <v>Milan</v>
      </c>
      <c r="D248" s="17">
        <f>'Listone Base'!D248</f>
        <v>1</v>
      </c>
      <c r="E248" s="17">
        <f>MAX(1,ROUND('Listone Base'!D248*Parametri!$B$25,0))</f>
        <v>1</v>
      </c>
      <c r="F248" s="17" t="str">
        <f>'Listone Base'!E248</f>
        <v>Rosa / Riserva</v>
      </c>
      <c r="G248" s="17" t="str">
        <f>'Listone Base'!F248</f>
        <v>Titolare</v>
      </c>
      <c r="H248" s="17" t="str">
        <f>'Listone Base'!G248</f>
        <v>NO</v>
      </c>
    </row>
    <row r="249" spans="1:8" ht="15" customHeight="1" x14ac:dyDescent="0.2">
      <c r="A249" s="17" t="str">
        <f>'Listone Base'!A249</f>
        <v>Troilo Mariano</v>
      </c>
      <c r="B249" s="17" t="str">
        <f>'Listone Base'!B249</f>
        <v>D</v>
      </c>
      <c r="C249" s="17" t="str">
        <f>'Listone Base'!C249</f>
        <v>Parma</v>
      </c>
      <c r="D249" s="17">
        <f>'Listone Base'!D249</f>
        <v>1</v>
      </c>
      <c r="E249" s="17">
        <f>MAX(1,ROUND('Listone Base'!D249*Parametri!$B$25,0))</f>
        <v>1</v>
      </c>
      <c r="F249" s="17" t="str">
        <f>'Listone Base'!E249</f>
        <v>Rosa / Riserva</v>
      </c>
      <c r="G249" s="17" t="str">
        <f>'Listone Base'!F249</f>
        <v>Titolare</v>
      </c>
      <c r="H249" s="17" t="str">
        <f>'Listone Base'!G249</f>
        <v>NO</v>
      </c>
    </row>
    <row r="250" spans="1:8" ht="15" customHeight="1" x14ac:dyDescent="0.2">
      <c r="A250" s="17" t="str">
        <f>'Listone Base'!A250</f>
        <v>Ubani Marlon</v>
      </c>
      <c r="B250" s="17" t="str">
        <f>'Listone Base'!B250</f>
        <v>D</v>
      </c>
      <c r="C250" s="17" t="str">
        <f>'Listone Base'!C250</f>
        <v>Lecce</v>
      </c>
      <c r="D250" s="17">
        <f>'Listone Base'!D250</f>
        <v>1</v>
      </c>
      <c r="E250" s="17">
        <f>MAX(1,ROUND('Listone Base'!D250*Parametri!$B$25,0))</f>
        <v>1</v>
      </c>
      <c r="F250" s="17" t="str">
        <f>'Listone Base'!E250</f>
        <v>Rosa / Riserva</v>
      </c>
      <c r="G250" s="17" t="str">
        <f>'Listone Base'!F250</f>
        <v>Panchina</v>
      </c>
      <c r="H250" s="17" t="str">
        <f>'Listone Base'!G250</f>
        <v>NO</v>
      </c>
    </row>
    <row r="251" spans="1:8" ht="15" customHeight="1" x14ac:dyDescent="0.2">
      <c r="A251" s="17" t="str">
        <f>'Listone Base'!A251</f>
        <v>Valenti Lautaro</v>
      </c>
      <c r="B251" s="17" t="str">
        <f>'Listone Base'!B251</f>
        <v>D</v>
      </c>
      <c r="C251" s="17" t="str">
        <f>'Listone Base'!C251</f>
        <v>Parma</v>
      </c>
      <c r="D251" s="17">
        <f>'Listone Base'!D251</f>
        <v>1</v>
      </c>
      <c r="E251" s="17">
        <f>MAX(1,ROUND('Listone Base'!D251*Parametri!$B$25,0))</f>
        <v>1</v>
      </c>
      <c r="F251" s="17" t="str">
        <f>'Listone Base'!E251</f>
        <v>Rosa / Riserva</v>
      </c>
      <c r="G251" s="17" t="str">
        <f>'Listone Base'!F251</f>
        <v>Panchina</v>
      </c>
      <c r="H251" s="17" t="str">
        <f>'Listone Base'!G251</f>
        <v>NO</v>
      </c>
    </row>
    <row r="252" spans="1:8" ht="15" customHeight="1" x14ac:dyDescent="0.2">
      <c r="A252" s="17" t="str">
        <f>'Listone Base'!A252</f>
        <v>Van Der Brempt Ignace</v>
      </c>
      <c r="B252" s="17" t="str">
        <f>'Listone Base'!B252</f>
        <v>D</v>
      </c>
      <c r="C252" s="17" t="str">
        <f>'Listone Base'!C252</f>
        <v>Sassuolo</v>
      </c>
      <c r="D252" s="17">
        <f>'Listone Base'!D252</f>
        <v>1</v>
      </c>
      <c r="E252" s="17">
        <f>MAX(1,ROUND('Listone Base'!D252*Parametri!$B$25,0))</f>
        <v>1</v>
      </c>
      <c r="F252" s="17" t="str">
        <f>'Listone Base'!E252</f>
        <v>Rosa / Riserva</v>
      </c>
      <c r="G252" s="17" t="str">
        <f>'Listone Base'!F252</f>
        <v>Panchina</v>
      </c>
      <c r="H252" s="17" t="str">
        <f>'Listone Base'!G252</f>
        <v>NO</v>
      </c>
    </row>
    <row r="253" spans="1:8" ht="15" customHeight="1" x14ac:dyDescent="0.2">
      <c r="A253" s="17" t="str">
        <f>'Listone Base'!A253</f>
        <v>Veiga Danilo</v>
      </c>
      <c r="B253" s="17" t="str">
        <f>'Listone Base'!B253</f>
        <v>D</v>
      </c>
      <c r="C253" s="17" t="str">
        <f>'Listone Base'!C253</f>
        <v>Lecce</v>
      </c>
      <c r="D253" s="17">
        <f>'Listone Base'!D253</f>
        <v>1</v>
      </c>
      <c r="E253" s="17">
        <f>MAX(1,ROUND('Listone Base'!D253*Parametri!$B$25,0))</f>
        <v>1</v>
      </c>
      <c r="F253" s="17" t="str">
        <f>'Listone Base'!E253</f>
        <v>Rosa / Riserva</v>
      </c>
      <c r="G253" s="17" t="str">
        <f>'Listone Base'!F253</f>
        <v>Titolare</v>
      </c>
      <c r="H253" s="17" t="str">
        <f>'Listone Base'!G253</f>
        <v>NO</v>
      </c>
    </row>
    <row r="254" spans="1:8" ht="15" customHeight="1" x14ac:dyDescent="0.2">
      <c r="A254" s="17" t="str">
        <f>'Listone Base'!A254</f>
        <v>Vitik Martin</v>
      </c>
      <c r="B254" s="17" t="str">
        <f>'Listone Base'!B254</f>
        <v>D</v>
      </c>
      <c r="C254" s="17" t="str">
        <f>'Listone Base'!C254</f>
        <v>Bologna</v>
      </c>
      <c r="D254" s="17">
        <f>'Listone Base'!D254</f>
        <v>1</v>
      </c>
      <c r="E254" s="17">
        <f>MAX(1,ROUND('Listone Base'!D254*Parametri!$B$25,0))</f>
        <v>1</v>
      </c>
      <c r="F254" s="17" t="str">
        <f>'Listone Base'!E254</f>
        <v>Rosa / Riserva</v>
      </c>
      <c r="G254" s="17" t="str">
        <f>'Listone Base'!F254</f>
        <v>Panchina</v>
      </c>
      <c r="H254" s="17" t="str">
        <f>'Listone Base'!G254</f>
        <v>NO</v>
      </c>
    </row>
    <row r="255" spans="1:8" ht="15" customHeight="1" x14ac:dyDescent="0.2">
      <c r="A255" s="17" t="str">
        <f>'Listone Base'!A255</f>
        <v>Walukiewicz Sebastian</v>
      </c>
      <c r="B255" s="17" t="str">
        <f>'Listone Base'!B255</f>
        <v>D</v>
      </c>
      <c r="C255" s="17" t="str">
        <f>'Listone Base'!C255</f>
        <v>Sassuolo</v>
      </c>
      <c r="D255" s="17">
        <f>'Listone Base'!D255</f>
        <v>1</v>
      </c>
      <c r="E255" s="17">
        <f>MAX(1,ROUND('Listone Base'!D255*Parametri!$B$25,0))</f>
        <v>1</v>
      </c>
      <c r="F255" s="17" t="str">
        <f>'Listone Base'!E255</f>
        <v>Per leghe numerose</v>
      </c>
      <c r="G255" s="17" t="str">
        <f>'Listone Base'!F255</f>
        <v>Titolare</v>
      </c>
      <c r="H255" s="17" t="str">
        <f>'Listone Base'!G255</f>
        <v>NO</v>
      </c>
    </row>
    <row r="256" spans="1:8" ht="15" customHeight="1" x14ac:dyDescent="0.2">
      <c r="A256" s="17" t="str">
        <f>'Listone Base'!A256</f>
        <v>Zalewski Nicola</v>
      </c>
      <c r="B256" s="17" t="str">
        <f>'Listone Base'!B256</f>
        <v>D</v>
      </c>
      <c r="C256" s="17" t="str">
        <f>'Listone Base'!C256</f>
        <v>Atalanta</v>
      </c>
      <c r="D256" s="17">
        <f>'Listone Base'!D256</f>
        <v>1</v>
      </c>
      <c r="E256" s="17">
        <f>MAX(1,ROUND('Listone Base'!D256*Parametri!$B$25,0))</f>
        <v>1</v>
      </c>
      <c r="F256" s="17" t="str">
        <f>'Listone Base'!E256</f>
        <v>Rosa / Riserva</v>
      </c>
      <c r="G256" s="17" t="str">
        <f>'Listone Base'!F256</f>
        <v>Panchina</v>
      </c>
      <c r="H256" s="17" t="str">
        <f>'Listone Base'!G256</f>
        <v>NO</v>
      </c>
    </row>
    <row r="257" spans="1:8" ht="15" customHeight="1" x14ac:dyDescent="0.2">
      <c r="A257" s="17" t="str">
        <f>'Listone Base'!A257</f>
        <v>Zanoli Alessandro</v>
      </c>
      <c r="B257" s="17" t="str">
        <f>'Listone Base'!B257</f>
        <v>D</v>
      </c>
      <c r="C257" s="17" t="str">
        <f>'Listone Base'!C257</f>
        <v>Udinese</v>
      </c>
      <c r="D257" s="17">
        <f>'Listone Base'!D257</f>
        <v>1</v>
      </c>
      <c r="E257" s="17">
        <f>MAX(1,ROUND('Listone Base'!D257*Parametri!$B$25,0))</f>
        <v>1</v>
      </c>
      <c r="F257" s="17" t="str">
        <f>'Listone Base'!E257</f>
        <v>Rosa / Riserva</v>
      </c>
      <c r="G257" s="17" t="str">
        <f>'Listone Base'!F257</f>
        <v>Titolare</v>
      </c>
      <c r="H257" s="17" t="str">
        <f>'Listone Base'!G257</f>
        <v>SI</v>
      </c>
    </row>
    <row r="258" spans="1:8" ht="15" customHeight="1" x14ac:dyDescent="0.2">
      <c r="A258" s="17" t="str">
        <f>'Listone Base'!A258</f>
        <v>Ziolkowski Jan</v>
      </c>
      <c r="B258" s="17" t="str">
        <f>'Listone Base'!B258</f>
        <v>D</v>
      </c>
      <c r="C258" s="17" t="str">
        <f>'Listone Base'!C258</f>
        <v>Monza</v>
      </c>
      <c r="D258" s="17">
        <f>'Listone Base'!D258</f>
        <v>1</v>
      </c>
      <c r="E258" s="17">
        <f>MAX(1,ROUND('Listone Base'!D258*Parametri!$B$25,0))</f>
        <v>1</v>
      </c>
      <c r="F258" s="17" t="str">
        <f>'Listone Base'!E258</f>
        <v>Rosa / Riserva</v>
      </c>
      <c r="G258" s="17" t="str">
        <f>'Listone Base'!F258</f>
        <v>Panchina</v>
      </c>
      <c r="H258" s="17" t="str">
        <f>'Listone Base'!G258</f>
        <v>NO</v>
      </c>
    </row>
    <row r="259" spans="1:8" ht="15" customHeight="1" x14ac:dyDescent="0.2">
      <c r="A259" s="17" t="str">
        <f>'Listone Base'!A259</f>
        <v>Zortea Nadir</v>
      </c>
      <c r="B259" s="17" t="str">
        <f>'Listone Base'!B259</f>
        <v>D</v>
      </c>
      <c r="C259" s="17" t="str">
        <f>'Listone Base'!C259</f>
        <v>Bologna</v>
      </c>
      <c r="D259" s="17">
        <f>'Listone Base'!D259</f>
        <v>1</v>
      </c>
      <c r="E259" s="17">
        <f>MAX(1,ROUND('Listone Base'!D259*Parametri!$B$25,0))</f>
        <v>1</v>
      </c>
      <c r="F259" s="17" t="str">
        <f>'Listone Base'!E259</f>
        <v>Rosa / Riserva</v>
      </c>
      <c r="G259" s="17" t="str">
        <f>'Listone Base'!F259</f>
        <v>Titolare</v>
      </c>
      <c r="H259" s="17" t="str">
        <f>'Listone Base'!G259</f>
        <v>NO</v>
      </c>
    </row>
    <row r="260" spans="1:8" ht="15" customHeight="1" x14ac:dyDescent="0.2">
      <c r="A260" s="17" t="str">
        <f>'Listone Base'!A260</f>
        <v>Paz Nico</v>
      </c>
      <c r="B260" s="17" t="str">
        <f>'Listone Base'!B260</f>
        <v>C</v>
      </c>
      <c r="C260" s="17" t="str">
        <f>'Listone Base'!C260</f>
        <v>Como</v>
      </c>
      <c r="D260" s="17">
        <f>'Listone Base'!D260</f>
        <v>45</v>
      </c>
      <c r="E260" s="17">
        <f>MAX(1,ROUND('Listone Base'!D260*Parametri!$B$25,0))</f>
        <v>45</v>
      </c>
      <c r="F260" s="17" t="str">
        <f>'Listone Base'!E260</f>
        <v>Super Top</v>
      </c>
      <c r="G260" s="17" t="str">
        <f>'Listone Base'!F260</f>
        <v>Titolare</v>
      </c>
      <c r="H260" s="17" t="str">
        <f>'Listone Base'!G260</f>
        <v>NO</v>
      </c>
    </row>
    <row r="261" spans="1:8" ht="15" customHeight="1" x14ac:dyDescent="0.2">
      <c r="A261" s="17" t="str">
        <f>'Listone Base'!A261</f>
        <v>Calhanoglu Hakan</v>
      </c>
      <c r="B261" s="17" t="str">
        <f>'Listone Base'!B261</f>
        <v>C</v>
      </c>
      <c r="C261" s="17" t="str">
        <f>'Listone Base'!C261</f>
        <v>Inter</v>
      </c>
      <c r="D261" s="17">
        <f>'Listone Base'!D261</f>
        <v>38</v>
      </c>
      <c r="E261" s="17">
        <f>MAX(1,ROUND('Listone Base'!D261*Parametri!$B$25,0))</f>
        <v>38</v>
      </c>
      <c r="F261" s="17" t="str">
        <f>'Listone Base'!E261</f>
        <v>Super Top</v>
      </c>
      <c r="G261" s="17" t="str">
        <f>'Listone Base'!F261</f>
        <v>Titolare</v>
      </c>
      <c r="H261" s="17" t="str">
        <f>'Listone Base'!G261</f>
        <v>NO</v>
      </c>
    </row>
    <row r="262" spans="1:8" ht="15" customHeight="1" x14ac:dyDescent="0.2">
      <c r="A262" s="17" t="str">
        <f>'Listone Base'!A262</f>
        <v>Mctominay Scott</v>
      </c>
      <c r="B262" s="17" t="str">
        <f>'Listone Base'!B262</f>
        <v>C</v>
      </c>
      <c r="C262" s="17" t="str">
        <f>'Listone Base'!C262</f>
        <v>Napoli</v>
      </c>
      <c r="D262" s="17">
        <f>'Listone Base'!D262</f>
        <v>36</v>
      </c>
      <c r="E262" s="17">
        <f>MAX(1,ROUND('Listone Base'!D262*Parametri!$B$25,0))</f>
        <v>36</v>
      </c>
      <c r="F262" s="17" t="str">
        <f>'Listone Base'!E262</f>
        <v>Top</v>
      </c>
      <c r="G262" s="17" t="str">
        <f>'Listone Base'!F262</f>
        <v>Titolare</v>
      </c>
      <c r="H262" s="17" t="str">
        <f>'Listone Base'!G262</f>
        <v>NO</v>
      </c>
    </row>
    <row r="263" spans="1:8" ht="15" customHeight="1" x14ac:dyDescent="0.2">
      <c r="A263" s="17" t="str">
        <f>'Listone Base'!A263</f>
        <v>Orsolini Riccardo</v>
      </c>
      <c r="B263" s="17" t="str">
        <f>'Listone Base'!B263</f>
        <v>C</v>
      </c>
      <c r="C263" s="17" t="str">
        <f>'Listone Base'!C263</f>
        <v>Bologna</v>
      </c>
      <c r="D263" s="17">
        <f>'Listone Base'!D263</f>
        <v>34</v>
      </c>
      <c r="E263" s="17">
        <f>MAX(1,ROUND('Listone Base'!D263*Parametri!$B$25,0))</f>
        <v>34</v>
      </c>
      <c r="F263" s="17" t="str">
        <f>'Listone Base'!E263</f>
        <v>Top</v>
      </c>
      <c r="G263" s="17" t="str">
        <f>'Listone Base'!F263</f>
        <v>Titolare</v>
      </c>
      <c r="H263" s="17" t="str">
        <f>'Listone Base'!G263</f>
        <v>NO</v>
      </c>
    </row>
    <row r="264" spans="1:8" ht="15" customHeight="1" x14ac:dyDescent="0.2">
      <c r="A264" s="17" t="str">
        <f>'Listone Base'!A264</f>
        <v>Pulisic Christian</v>
      </c>
      <c r="B264" s="17" t="str">
        <f>'Listone Base'!B264</f>
        <v>C</v>
      </c>
      <c r="C264" s="17" t="str">
        <f>'Listone Base'!C264</f>
        <v>Milan</v>
      </c>
      <c r="D264" s="17">
        <f>'Listone Base'!D264</f>
        <v>32</v>
      </c>
      <c r="E264" s="17">
        <f>MAX(1,ROUND('Listone Base'!D264*Parametri!$B$25,0))</f>
        <v>32</v>
      </c>
      <c r="F264" s="17" t="str">
        <f>'Listone Base'!E264</f>
        <v>Top</v>
      </c>
      <c r="G264" s="17" t="str">
        <f>'Listone Base'!F264</f>
        <v>Titolare</v>
      </c>
      <c r="H264" s="17" t="str">
        <f>'Listone Base'!G264</f>
        <v>NO</v>
      </c>
    </row>
    <row r="265" spans="1:8" ht="15" customHeight="1" x14ac:dyDescent="0.2">
      <c r="A265" s="17" t="str">
        <f>'Listone Base'!A265</f>
        <v>Baturina Martin</v>
      </c>
      <c r="B265" s="17" t="str">
        <f>'Listone Base'!B265</f>
        <v>C</v>
      </c>
      <c r="C265" s="17" t="str">
        <f>'Listone Base'!C265</f>
        <v>Como</v>
      </c>
      <c r="D265" s="17">
        <f>'Listone Base'!D265</f>
        <v>30</v>
      </c>
      <c r="E265" s="17">
        <f>MAX(1,ROUND('Listone Base'!D265*Parametri!$B$25,0))</f>
        <v>30</v>
      </c>
      <c r="F265" s="17" t="str">
        <f>'Listone Base'!E265</f>
        <v>Top</v>
      </c>
      <c r="G265" s="17" t="str">
        <f>'Listone Base'!F265</f>
        <v>Titolare</v>
      </c>
      <c r="H265" s="17" t="str">
        <f>'Listone Base'!G265</f>
        <v>NO</v>
      </c>
    </row>
    <row r="266" spans="1:8" ht="15" customHeight="1" x14ac:dyDescent="0.2">
      <c r="A266" s="17" t="str">
        <f>'Listone Base'!A266</f>
        <v>Rabiot Adrien</v>
      </c>
      <c r="B266" s="17" t="str">
        <f>'Listone Base'!B266</f>
        <v>C</v>
      </c>
      <c r="C266" s="17" t="str">
        <f>'Listone Base'!C266</f>
        <v>Milan</v>
      </c>
      <c r="D266" s="17">
        <f>'Listone Base'!D266</f>
        <v>28</v>
      </c>
      <c r="E266" s="17">
        <f>MAX(1,ROUND('Listone Base'!D266*Parametri!$B$25,0))</f>
        <v>28</v>
      </c>
      <c r="F266" s="17" t="str">
        <f>'Listone Base'!E266</f>
        <v>Top</v>
      </c>
      <c r="G266" s="17" t="str">
        <f>'Listone Base'!F266</f>
        <v>Titolare</v>
      </c>
      <c r="H266" s="17" t="str">
        <f>'Listone Base'!G266</f>
        <v>NO</v>
      </c>
    </row>
    <row r="267" spans="1:8" ht="15" customHeight="1" x14ac:dyDescent="0.2">
      <c r="A267" s="17" t="str">
        <f>'Listone Base'!A267</f>
        <v>De Bruyne Kevin</v>
      </c>
      <c r="B267" s="17" t="str">
        <f>'Listone Base'!B267</f>
        <v>C</v>
      </c>
      <c r="C267" s="17" t="str">
        <f>'Listone Base'!C267</f>
        <v>Napoli</v>
      </c>
      <c r="D267" s="17">
        <f>'Listone Base'!D267</f>
        <v>26</v>
      </c>
      <c r="E267" s="17">
        <f>MAX(1,ROUND('Listone Base'!D267*Parametri!$B$25,0))</f>
        <v>26</v>
      </c>
      <c r="F267" s="17" t="str">
        <f>'Listone Base'!E267</f>
        <v>Top</v>
      </c>
      <c r="G267" s="17" t="str">
        <f>'Listone Base'!F267</f>
        <v>Titolare</v>
      </c>
      <c r="H267" s="17" t="str">
        <f>'Listone Base'!G267</f>
        <v>NO</v>
      </c>
    </row>
    <row r="268" spans="1:8" ht="15" customHeight="1" x14ac:dyDescent="0.2">
      <c r="A268" s="17" t="str">
        <f>'Listone Base'!A268</f>
        <v>Frattesi Davide</v>
      </c>
      <c r="B268" s="17" t="str">
        <f>'Listone Base'!B268</f>
        <v>C</v>
      </c>
      <c r="C268" s="17" t="str">
        <f>'Listone Base'!C268</f>
        <v>Lazio</v>
      </c>
      <c r="D268" s="17">
        <f>'Listone Base'!D268</f>
        <v>24</v>
      </c>
      <c r="E268" s="17">
        <f>MAX(1,ROUND('Listone Base'!D268*Parametri!$B$25,0))</f>
        <v>24</v>
      </c>
      <c r="F268" s="17" t="str">
        <f>'Listone Base'!E268</f>
        <v>Top</v>
      </c>
      <c r="G268" s="17" t="str">
        <f>'Listone Base'!F268</f>
        <v>Panchina</v>
      </c>
      <c r="H268" s="17" t="str">
        <f>'Listone Base'!G268</f>
        <v>NO</v>
      </c>
    </row>
    <row r="269" spans="1:8" ht="15" customHeight="1" x14ac:dyDescent="0.2">
      <c r="A269" s="17" t="str">
        <f>'Listone Base'!A269</f>
        <v>Zaniolo Nicolo'</v>
      </c>
      <c r="B269" s="17" t="str">
        <f>'Listone Base'!B269</f>
        <v>C</v>
      </c>
      <c r="C269" s="17" t="str">
        <f>'Listone Base'!C269</f>
        <v>Udinese</v>
      </c>
      <c r="D269" s="17">
        <f>'Listone Base'!D269</f>
        <v>22</v>
      </c>
      <c r="E269" s="17">
        <f>MAX(1,ROUND('Listone Base'!D269*Parametri!$B$25,0))</f>
        <v>22</v>
      </c>
      <c r="F269" s="17" t="str">
        <f>'Listone Base'!E269</f>
        <v>Semitop</v>
      </c>
      <c r="G269" s="17" t="str">
        <f>'Listone Base'!F269</f>
        <v>Titolare</v>
      </c>
      <c r="H269" s="17" t="str">
        <f>'Listone Base'!G269</f>
        <v>SI</v>
      </c>
    </row>
    <row r="270" spans="1:8" ht="15" customHeight="1" x14ac:dyDescent="0.2">
      <c r="A270" s="17" t="str">
        <f>'Listone Base'!A270</f>
        <v>Zaccagni Mattia</v>
      </c>
      <c r="B270" s="17" t="str">
        <f>'Listone Base'!B270</f>
        <v>C</v>
      </c>
      <c r="C270" s="17" t="str">
        <f>'Listone Base'!C270</f>
        <v>Lazio</v>
      </c>
      <c r="D270" s="17">
        <f>'Listone Base'!D270</f>
        <v>21</v>
      </c>
      <c r="E270" s="17">
        <f>MAX(1,ROUND('Listone Base'!D270*Parametri!$B$25,0))</f>
        <v>21</v>
      </c>
      <c r="F270" s="17" t="str">
        <f>'Listone Base'!E270</f>
        <v>Semitop</v>
      </c>
      <c r="G270" s="17" t="str">
        <f>'Listone Base'!F270</f>
        <v>Titolare</v>
      </c>
      <c r="H270" s="17" t="str">
        <f>'Listone Base'!G270</f>
        <v>NO</v>
      </c>
    </row>
    <row r="271" spans="1:8" ht="15" customHeight="1" x14ac:dyDescent="0.2">
      <c r="A271" s="17" t="str">
        <f>'Listone Base'!A271</f>
        <v>Mora Rodrigo</v>
      </c>
      <c r="B271" s="17" t="str">
        <f>'Listone Base'!B271</f>
        <v>C</v>
      </c>
      <c r="C271" s="17" t="str">
        <f>'Listone Base'!C271</f>
        <v>Roma</v>
      </c>
      <c r="D271" s="17">
        <f>'Listone Base'!D271</f>
        <v>20</v>
      </c>
      <c r="E271" s="17">
        <f>MAX(1,ROUND('Listone Base'!D271*Parametri!$B$25,0))</f>
        <v>20</v>
      </c>
      <c r="F271" s="17" t="str">
        <f>'Listone Base'!E271</f>
        <v>Semitop</v>
      </c>
      <c r="G271" s="17" t="str">
        <f>'Listone Base'!F271</f>
        <v>Titolare</v>
      </c>
      <c r="H271" s="17" t="str">
        <f>'Listone Base'!G271</f>
        <v>NO</v>
      </c>
    </row>
    <row r="272" spans="1:8" ht="15" customHeight="1" x14ac:dyDescent="0.2">
      <c r="A272" s="17" t="str">
        <f>'Listone Base'!A272</f>
        <v>Atta Arthur</v>
      </c>
      <c r="B272" s="17" t="str">
        <f>'Listone Base'!B272</f>
        <v>C</v>
      </c>
      <c r="C272" s="17" t="str">
        <f>'Listone Base'!C272</f>
        <v>Fiorentina</v>
      </c>
      <c r="D272" s="17">
        <f>'Listone Base'!D272</f>
        <v>19</v>
      </c>
      <c r="E272" s="17">
        <f>MAX(1,ROUND('Listone Base'!D272*Parametri!$B$25,0))</f>
        <v>19</v>
      </c>
      <c r="F272" s="17" t="str">
        <f>'Listone Base'!E272</f>
        <v>Semitop</v>
      </c>
      <c r="G272" s="17" t="str">
        <f>'Listone Base'!F272</f>
        <v>Titolare</v>
      </c>
      <c r="H272" s="17" t="str">
        <f>'Listone Base'!G272</f>
        <v>NO</v>
      </c>
    </row>
    <row r="273" spans="1:8" ht="15" customHeight="1" x14ac:dyDescent="0.2">
      <c r="A273" s="17" t="str">
        <f>'Listone Base'!A273</f>
        <v>Kessiè Frank</v>
      </c>
      <c r="B273" s="17" t="str">
        <f>'Listone Base'!B273</f>
        <v>C</v>
      </c>
      <c r="C273" s="17" t="str">
        <f>'Listone Base'!C273</f>
        <v>Atalanta</v>
      </c>
      <c r="D273" s="17">
        <f>'Listone Base'!D273</f>
        <v>18</v>
      </c>
      <c r="E273" s="17">
        <f>MAX(1,ROUND('Listone Base'!D273*Parametri!$B$25,0))</f>
        <v>18</v>
      </c>
      <c r="F273" s="17" t="str">
        <f>'Listone Base'!E273</f>
        <v>Semitop</v>
      </c>
      <c r="G273" s="17" t="str">
        <f>'Listone Base'!F273</f>
        <v>Titolare</v>
      </c>
      <c r="H273" s="17" t="str">
        <f>'Listone Base'!G273</f>
        <v>NO</v>
      </c>
    </row>
    <row r="274" spans="1:8" ht="15" customHeight="1" x14ac:dyDescent="0.2">
      <c r="A274" s="17" t="str">
        <f>'Listone Base'!A274</f>
        <v>Vlasic Nikola</v>
      </c>
      <c r="B274" s="17" t="str">
        <f>'Listone Base'!B274</f>
        <v>C</v>
      </c>
      <c r="C274" s="17" t="str">
        <f>'Listone Base'!C274</f>
        <v>Torino</v>
      </c>
      <c r="D274" s="17">
        <f>'Listone Base'!D274</f>
        <v>17</v>
      </c>
      <c r="E274" s="17">
        <f>MAX(1,ROUND('Listone Base'!D274*Parametri!$B$25,0))</f>
        <v>17</v>
      </c>
      <c r="F274" s="17" t="str">
        <f>'Listone Base'!E274</f>
        <v>Semitop</v>
      </c>
      <c r="G274" s="17" t="str">
        <f>'Listone Base'!F274</f>
        <v>Titolare</v>
      </c>
      <c r="H274" s="17" t="str">
        <f>'Listone Base'!G274</f>
        <v>NO</v>
      </c>
    </row>
    <row r="275" spans="1:8" ht="15" customHeight="1" x14ac:dyDescent="0.2">
      <c r="A275" s="17" t="str">
        <f>'Listone Base'!A275</f>
        <v>Mckennie Weston</v>
      </c>
      <c r="B275" s="17" t="str">
        <f>'Listone Base'!B275</f>
        <v>C</v>
      </c>
      <c r="C275" s="17" t="str">
        <f>'Listone Base'!C275</f>
        <v>Juventus</v>
      </c>
      <c r="D275" s="17">
        <f>'Listone Base'!D275</f>
        <v>16</v>
      </c>
      <c r="E275" s="17">
        <f>MAX(1,ROUND('Listone Base'!D275*Parametri!$B$25,0))</f>
        <v>16</v>
      </c>
      <c r="F275" s="17" t="str">
        <f>'Listone Base'!E275</f>
        <v>Semitop</v>
      </c>
      <c r="G275" s="17" t="str">
        <f>'Listone Base'!F275</f>
        <v>Titolare</v>
      </c>
      <c r="H275" s="17" t="str">
        <f>'Listone Base'!G275</f>
        <v>NO</v>
      </c>
    </row>
    <row r="276" spans="1:8" ht="15" customHeight="1" x14ac:dyDescent="0.2">
      <c r="A276" s="17" t="str">
        <f>'Listone Base'!A276</f>
        <v>Zielinski Piotr</v>
      </c>
      <c r="B276" s="17" t="str">
        <f>'Listone Base'!B276</f>
        <v>C</v>
      </c>
      <c r="C276" s="17" t="str">
        <f>'Listone Base'!C276</f>
        <v>Inter</v>
      </c>
      <c r="D276" s="17">
        <f>'Listone Base'!D276</f>
        <v>15</v>
      </c>
      <c r="E276" s="17">
        <f>MAX(1,ROUND('Listone Base'!D276*Parametri!$B$25,0))</f>
        <v>15</v>
      </c>
      <c r="F276" s="17" t="str">
        <f>'Listone Base'!E276</f>
        <v>Semitop</v>
      </c>
      <c r="G276" s="17" t="str">
        <f>'Listone Base'!F276</f>
        <v>Panchina</v>
      </c>
      <c r="H276" s="17" t="str">
        <f>'Listone Base'!G276</f>
        <v>NO</v>
      </c>
    </row>
    <row r="277" spans="1:8" ht="15" customHeight="1" x14ac:dyDescent="0.2">
      <c r="A277" s="17" t="str">
        <f>'Listone Base'!A277</f>
        <v>Jones Curtis</v>
      </c>
      <c r="B277" s="17" t="str">
        <f>'Listone Base'!B277</f>
        <v>C</v>
      </c>
      <c r="C277" s="17" t="str">
        <f>'Listone Base'!C277</f>
        <v>Inter</v>
      </c>
      <c r="D277" s="17">
        <f>'Listone Base'!D277</f>
        <v>14</v>
      </c>
      <c r="E277" s="17">
        <f>MAX(1,ROUND('Listone Base'!D277*Parametri!$B$25,0))</f>
        <v>14</v>
      </c>
      <c r="F277" s="17" t="str">
        <f>'Listone Base'!E277</f>
        <v>Sotto ai semitop</v>
      </c>
      <c r="G277" s="17" t="str">
        <f>'Listone Base'!F277</f>
        <v>Titolare</v>
      </c>
      <c r="H277" s="17" t="str">
        <f>'Listone Base'!G277</f>
        <v>NO</v>
      </c>
    </row>
    <row r="278" spans="1:8" ht="15" customHeight="1" x14ac:dyDescent="0.2">
      <c r="A278" s="17" t="str">
        <f>'Listone Base'!A278</f>
        <v>Rowe Jonathan David Henry</v>
      </c>
      <c r="B278" s="17" t="str">
        <f>'Listone Base'!B278</f>
        <v>C</v>
      </c>
      <c r="C278" s="17" t="str">
        <f>'Listone Base'!C278</f>
        <v>Atalanta</v>
      </c>
      <c r="D278" s="17">
        <f>'Listone Base'!D278</f>
        <v>13</v>
      </c>
      <c r="E278" s="17">
        <f>MAX(1,ROUND('Listone Base'!D278*Parametri!$B$25,0))</f>
        <v>13</v>
      </c>
      <c r="F278" s="17" t="str">
        <f>'Listone Base'!E278</f>
        <v>Sotto ai semitop</v>
      </c>
      <c r="G278" s="17" t="str">
        <f>'Listone Base'!F278</f>
        <v>Titolare</v>
      </c>
      <c r="H278" s="17" t="str">
        <f>'Listone Base'!G278</f>
        <v>NO</v>
      </c>
    </row>
    <row r="279" spans="1:8" ht="15" customHeight="1" x14ac:dyDescent="0.2">
      <c r="A279" s="17" t="str">
        <f>'Listone Base'!A279</f>
        <v>Barella Nicolo'</v>
      </c>
      <c r="B279" s="17" t="str">
        <f>'Listone Base'!B279</f>
        <v>C</v>
      </c>
      <c r="C279" s="17" t="str">
        <f>'Listone Base'!C279</f>
        <v>Inter</v>
      </c>
      <c r="D279" s="17">
        <f>'Listone Base'!D279</f>
        <v>12</v>
      </c>
      <c r="E279" s="17">
        <f>MAX(1,ROUND('Listone Base'!D279*Parametri!$B$25,0))</f>
        <v>12</v>
      </c>
      <c r="F279" s="17" t="str">
        <f>'Listone Base'!E279</f>
        <v>Sotto ai semitop</v>
      </c>
      <c r="G279" s="17" t="str">
        <f>'Listone Base'!F279</f>
        <v>Titolare</v>
      </c>
      <c r="H279" s="17" t="str">
        <f>'Listone Base'!G279</f>
        <v>NO</v>
      </c>
    </row>
    <row r="280" spans="1:8" ht="15" customHeight="1" x14ac:dyDescent="0.2">
      <c r="A280" s="17" t="str">
        <f>'Listone Base'!A280</f>
        <v>Da Cunha Lucas</v>
      </c>
      <c r="B280" s="17" t="str">
        <f>'Listone Base'!B280</f>
        <v>C</v>
      </c>
      <c r="C280" s="17" t="str">
        <f>'Listone Base'!C280</f>
        <v>Como</v>
      </c>
      <c r="D280" s="17">
        <f>'Listone Base'!D280</f>
        <v>12</v>
      </c>
      <c r="E280" s="17">
        <f>MAX(1,ROUND('Listone Base'!D280*Parametri!$B$25,0))</f>
        <v>12</v>
      </c>
      <c r="F280" s="17" t="str">
        <f>'Listone Base'!E280</f>
        <v>Sotto ai semitop</v>
      </c>
      <c r="G280" s="17" t="str">
        <f>'Listone Base'!F280</f>
        <v>Titolare</v>
      </c>
      <c r="H280" s="17" t="str">
        <f>'Listone Base'!G280</f>
        <v>NO</v>
      </c>
    </row>
    <row r="281" spans="1:8" ht="15" customHeight="1" x14ac:dyDescent="0.2">
      <c r="A281" s="17" t="str">
        <f>'Listone Base'!A281</f>
        <v>Taylor Kenneth</v>
      </c>
      <c r="B281" s="17" t="str">
        <f>'Listone Base'!B281</f>
        <v>C</v>
      </c>
      <c r="C281" s="17" t="str">
        <f>'Listone Base'!C281</f>
        <v>Lazio</v>
      </c>
      <c r="D281" s="17">
        <f>'Listone Base'!D281</f>
        <v>11</v>
      </c>
      <c r="E281" s="17">
        <f>MAX(1,ROUND('Listone Base'!D281*Parametri!$B$25,0))</f>
        <v>11</v>
      </c>
      <c r="F281" s="17" t="str">
        <f>'Listone Base'!E281</f>
        <v>Sotto ai semitop</v>
      </c>
      <c r="G281" s="17" t="str">
        <f>'Listone Base'!F281</f>
        <v>Titolare</v>
      </c>
      <c r="H281" s="17" t="str">
        <f>'Listone Base'!G281</f>
        <v>NO</v>
      </c>
    </row>
    <row r="282" spans="1:8" ht="15" customHeight="1" x14ac:dyDescent="0.2">
      <c r="A282" s="17" t="str">
        <f>'Listone Base'!A282</f>
        <v>Gudmundsson Albert</v>
      </c>
      <c r="B282" s="17" t="str">
        <f>'Listone Base'!B282</f>
        <v>C</v>
      </c>
      <c r="C282" s="17" t="str">
        <f>'Listone Base'!C282</f>
        <v>Lazio</v>
      </c>
      <c r="D282" s="17">
        <f>'Listone Base'!D282</f>
        <v>10</v>
      </c>
      <c r="E282" s="17">
        <f>MAX(1,ROUND('Listone Base'!D282*Parametri!$B$25,0))</f>
        <v>10</v>
      </c>
      <c r="F282" s="17" t="str">
        <f>'Listone Base'!E282</f>
        <v>Sotto ai semitop</v>
      </c>
      <c r="G282" s="17" t="str">
        <f>'Listone Base'!F282</f>
        <v>Titolare</v>
      </c>
      <c r="H282" s="17" t="str">
        <f>'Listone Base'!G282</f>
        <v>NO</v>
      </c>
    </row>
    <row r="283" spans="1:8" ht="15" customHeight="1" x14ac:dyDescent="0.2">
      <c r="A283" s="17" t="str">
        <f>'Listone Base'!A283</f>
        <v>Ekkelenkamp Jurgen Peter</v>
      </c>
      <c r="B283" s="17" t="str">
        <f>'Listone Base'!B283</f>
        <v>C</v>
      </c>
      <c r="C283" s="17" t="str">
        <f>'Listone Base'!C283</f>
        <v>Udinese</v>
      </c>
      <c r="D283" s="17">
        <f>'Listone Base'!D283</f>
        <v>9</v>
      </c>
      <c r="E283" s="17">
        <f>MAX(1,ROUND('Listone Base'!D283*Parametri!$B$25,0))</f>
        <v>9</v>
      </c>
      <c r="F283" s="17" t="str">
        <f>'Listone Base'!E283</f>
        <v>Fascia alta</v>
      </c>
      <c r="G283" s="17" t="str">
        <f>'Listone Base'!F283</f>
        <v>Titolare</v>
      </c>
      <c r="H283" s="17" t="str">
        <f>'Listone Base'!G283</f>
        <v>NO</v>
      </c>
    </row>
    <row r="284" spans="1:8" ht="15" customHeight="1" x14ac:dyDescent="0.2">
      <c r="A284" s="17" t="str">
        <f>'Listone Base'!A284</f>
        <v>Samardzic Lazar</v>
      </c>
      <c r="B284" s="17" t="str">
        <f>'Listone Base'!B284</f>
        <v>C</v>
      </c>
      <c r="C284" s="17" t="str">
        <f>'Listone Base'!C284</f>
        <v>Atalanta</v>
      </c>
      <c r="D284" s="17">
        <f>'Listone Base'!D284</f>
        <v>9</v>
      </c>
      <c r="E284" s="17">
        <f>MAX(1,ROUND('Listone Base'!D284*Parametri!$B$25,0))</f>
        <v>9</v>
      </c>
      <c r="F284" s="17" t="str">
        <f>'Listone Base'!E284</f>
        <v>Fascia alta</v>
      </c>
      <c r="G284" s="17" t="str">
        <f>'Listone Base'!F284</f>
        <v>Titolare</v>
      </c>
      <c r="H284" s="17" t="str">
        <f>'Listone Base'!G284</f>
        <v>NO</v>
      </c>
    </row>
    <row r="285" spans="1:8" ht="15" customHeight="1" x14ac:dyDescent="0.2">
      <c r="A285" s="17" t="str">
        <f>'Listone Base'!A285</f>
        <v>Kone Manu</v>
      </c>
      <c r="B285" s="17" t="str">
        <f>'Listone Base'!B285</f>
        <v>C</v>
      </c>
      <c r="C285" s="17" t="str">
        <f>'Listone Base'!C285</f>
        <v>Roma</v>
      </c>
      <c r="D285" s="17">
        <f>'Listone Base'!D285</f>
        <v>8</v>
      </c>
      <c r="E285" s="17">
        <f>MAX(1,ROUND('Listone Base'!D285*Parametri!$B$25,0))</f>
        <v>8</v>
      </c>
      <c r="F285" s="17" t="str">
        <f>'Listone Base'!E285</f>
        <v>Fascia alta</v>
      </c>
      <c r="G285" s="17" t="str">
        <f>'Listone Base'!F285</f>
        <v>Titolare</v>
      </c>
      <c r="H285" s="17" t="str">
        <f>'Listone Base'!G285</f>
        <v>NO</v>
      </c>
    </row>
    <row r="286" spans="1:8" ht="15" customHeight="1" x14ac:dyDescent="0.2">
      <c r="A286" s="17" t="str">
        <f>'Listone Base'!A286</f>
        <v>Modric Luka</v>
      </c>
      <c r="B286" s="17" t="str">
        <f>'Listone Base'!B286</f>
        <v>C</v>
      </c>
      <c r="C286" s="17" t="str">
        <f>'Listone Base'!C286</f>
        <v>Milan</v>
      </c>
      <c r="D286" s="17">
        <f>'Listone Base'!D286</f>
        <v>8</v>
      </c>
      <c r="E286" s="17">
        <f>MAX(1,ROUND('Listone Base'!D286*Parametri!$B$25,0))</f>
        <v>8</v>
      </c>
      <c r="F286" s="17" t="str">
        <f>'Listone Base'!E286</f>
        <v>Fascia alta</v>
      </c>
      <c r="G286" s="17" t="str">
        <f>'Listone Base'!F286</f>
        <v>Panchina</v>
      </c>
      <c r="H286" s="17" t="str">
        <f>'Listone Base'!G286</f>
        <v>NO</v>
      </c>
    </row>
    <row r="287" spans="1:8" ht="15" customHeight="1" x14ac:dyDescent="0.2">
      <c r="A287" s="17" t="str">
        <f>'Listone Base'!A287</f>
        <v>Moreira Diego</v>
      </c>
      <c r="B287" s="17" t="str">
        <f>'Listone Base'!B287</f>
        <v>C</v>
      </c>
      <c r="C287" s="17" t="str">
        <f>'Listone Base'!C287</f>
        <v>Milan</v>
      </c>
      <c r="D287" s="17">
        <f>'Listone Base'!D287</f>
        <v>8</v>
      </c>
      <c r="E287" s="17">
        <f>MAX(1,ROUND('Listone Base'!D287*Parametri!$B$25,0))</f>
        <v>8</v>
      </c>
      <c r="F287" s="17" t="str">
        <f>'Listone Base'!E287</f>
        <v>Fascia alta</v>
      </c>
      <c r="G287" s="17" t="str">
        <f>'Listone Base'!F287</f>
        <v>Titolare</v>
      </c>
      <c r="H287" s="17" t="str">
        <f>'Listone Base'!G287</f>
        <v>NO</v>
      </c>
    </row>
    <row r="288" spans="1:8" ht="15" customHeight="1" x14ac:dyDescent="0.2">
      <c r="A288" s="17" t="str">
        <f>'Listone Base'!A288</f>
        <v>Chukwueze Samuel</v>
      </c>
      <c r="B288" s="17" t="str">
        <f>'Listone Base'!B288</f>
        <v>C</v>
      </c>
      <c r="C288" s="17" t="str">
        <f>'Listone Base'!C288</f>
        <v>Milan</v>
      </c>
      <c r="D288" s="17">
        <f>'Listone Base'!D288</f>
        <v>7</v>
      </c>
      <c r="E288" s="17">
        <f>MAX(1,ROUND('Listone Base'!D288*Parametri!$B$25,0))</f>
        <v>7</v>
      </c>
      <c r="F288" s="17" t="str">
        <f>'Listone Base'!E288</f>
        <v>Fascia alta</v>
      </c>
      <c r="G288" s="17" t="str">
        <f>'Listone Base'!F288</f>
        <v>Titolare</v>
      </c>
      <c r="H288" s="17" t="str">
        <f>'Listone Base'!G288</f>
        <v>NO</v>
      </c>
    </row>
    <row r="289" spans="1:8" ht="15" customHeight="1" x14ac:dyDescent="0.2">
      <c r="A289" s="17" t="str">
        <f>'Listone Base'!A289</f>
        <v>Politano Matteo</v>
      </c>
      <c r="B289" s="17" t="str">
        <f>'Listone Base'!B289</f>
        <v>C</v>
      </c>
      <c r="C289" s="17" t="str">
        <f>'Listone Base'!C289</f>
        <v>Napoli</v>
      </c>
      <c r="D289" s="17">
        <f>'Listone Base'!D289</f>
        <v>7</v>
      </c>
      <c r="E289" s="17">
        <f>MAX(1,ROUND('Listone Base'!D289*Parametri!$B$25,0))</f>
        <v>7</v>
      </c>
      <c r="F289" s="17" t="str">
        <f>'Listone Base'!E289</f>
        <v>Fascia alta</v>
      </c>
      <c r="G289" s="17" t="str">
        <f>'Listone Base'!F289</f>
        <v>Titolare</v>
      </c>
      <c r="H289" s="17" t="str">
        <f>'Listone Base'!G289</f>
        <v>NO</v>
      </c>
    </row>
    <row r="290" spans="1:8" ht="15" customHeight="1" x14ac:dyDescent="0.2">
      <c r="A290" s="17" t="str">
        <f>'Listone Base'!A290</f>
        <v>Thuram Khephren</v>
      </c>
      <c r="B290" s="17" t="str">
        <f>'Listone Base'!B290</f>
        <v>C</v>
      </c>
      <c r="C290" s="17" t="str">
        <f>'Listone Base'!C290</f>
        <v>Juventus</v>
      </c>
      <c r="D290" s="17">
        <f>'Listone Base'!D290</f>
        <v>7</v>
      </c>
      <c r="E290" s="17">
        <f>MAX(1,ROUND('Listone Base'!D290*Parametri!$B$25,0))</f>
        <v>7</v>
      </c>
      <c r="F290" s="17" t="str">
        <f>'Listone Base'!E290</f>
        <v>Infortunati da monitorare</v>
      </c>
      <c r="G290" s="17" t="str">
        <f>'Listone Base'!F290</f>
        <v>Titolare</v>
      </c>
      <c r="H290" s="17" t="str">
        <f>'Listone Base'!G290</f>
        <v>NO</v>
      </c>
    </row>
    <row r="291" spans="1:8" ht="15" customHeight="1" x14ac:dyDescent="0.2">
      <c r="A291" s="17" t="str">
        <f>'Listone Base'!A291</f>
        <v>Diouf Andy Alune</v>
      </c>
      <c r="B291" s="17" t="str">
        <f>'Listone Base'!B291</f>
        <v>C</v>
      </c>
      <c r="C291" s="17" t="str">
        <f>'Listone Base'!C291</f>
        <v>Inter</v>
      </c>
      <c r="D291" s="17">
        <f>'Listone Base'!D291</f>
        <v>6</v>
      </c>
      <c r="E291" s="17">
        <f>MAX(1,ROUND('Listone Base'!D291*Parametri!$B$25,0))</f>
        <v>6</v>
      </c>
      <c r="F291" s="17" t="str">
        <f>'Listone Base'!E291</f>
        <v>Possibili sorprese</v>
      </c>
      <c r="G291" s="17" t="str">
        <f>'Listone Base'!F291</f>
        <v>Titolare</v>
      </c>
      <c r="H291" s="17" t="str">
        <f>'Listone Base'!G291</f>
        <v>NO</v>
      </c>
    </row>
    <row r="292" spans="1:8" ht="15" customHeight="1" x14ac:dyDescent="0.2">
      <c r="A292" s="17" t="str">
        <f>'Listone Base'!A292</f>
        <v>Milla Luis</v>
      </c>
      <c r="B292" s="17" t="str">
        <f>'Listone Base'!B292</f>
        <v>C</v>
      </c>
      <c r="C292" s="17" t="str">
        <f>'Listone Base'!C292</f>
        <v>Como</v>
      </c>
      <c r="D292" s="17">
        <f>'Listone Base'!D292</f>
        <v>5</v>
      </c>
      <c r="E292" s="17">
        <f>MAX(1,ROUND('Listone Base'!D292*Parametri!$B$25,0))</f>
        <v>5</v>
      </c>
      <c r="F292" s="17" t="str">
        <f>'Listone Base'!E292</f>
        <v>Possibili sorprese</v>
      </c>
      <c r="G292" s="17" t="str">
        <f>'Listone Base'!F292</f>
        <v>Titolare</v>
      </c>
      <c r="H292" s="17" t="str">
        <f>'Listone Base'!G292</f>
        <v>NO</v>
      </c>
    </row>
    <row r="293" spans="1:8" ht="15" customHeight="1" x14ac:dyDescent="0.2">
      <c r="A293" s="17" t="str">
        <f>'Listone Base'!A293</f>
        <v>Pisilli Niccolo</v>
      </c>
      <c r="B293" s="17" t="str">
        <f>'Listone Base'!B293</f>
        <v>C</v>
      </c>
      <c r="C293" s="17" t="str">
        <f>'Listone Base'!C293</f>
        <v>Roma</v>
      </c>
      <c r="D293" s="17">
        <f>'Listone Base'!D293</f>
        <v>5</v>
      </c>
      <c r="E293" s="17">
        <f>MAX(1,ROUND('Listone Base'!D293*Parametri!$B$25,0))</f>
        <v>5</v>
      </c>
      <c r="F293" s="17" t="str">
        <f>'Listone Base'!E293</f>
        <v>Possibili sorprese</v>
      </c>
      <c r="G293" s="17" t="str">
        <f>'Listone Base'!F293</f>
        <v>Titolare</v>
      </c>
      <c r="H293" s="17" t="str">
        <f>'Listone Base'!G293</f>
        <v>NO</v>
      </c>
    </row>
    <row r="294" spans="1:8" ht="15" customHeight="1" x14ac:dyDescent="0.2">
      <c r="A294" s="17" t="str">
        <f>'Listone Base'!A294</f>
        <v>Baldanzi Tommaso</v>
      </c>
      <c r="B294" s="17" t="str">
        <f>'Listone Base'!B294</f>
        <v>C</v>
      </c>
      <c r="C294" s="17" t="str">
        <f>'Listone Base'!C294</f>
        <v>Genoa</v>
      </c>
      <c r="D294" s="17">
        <f>'Listone Base'!D294</f>
        <v>4</v>
      </c>
      <c r="E294" s="17">
        <f>MAX(1,ROUND('Listone Base'!D294*Parametri!$B$25,0))</f>
        <v>4</v>
      </c>
      <c r="F294" s="17" t="str">
        <f>'Listone Base'!E294</f>
        <v>Fascia media</v>
      </c>
      <c r="G294" s="17" t="str">
        <f>'Listone Base'!F294</f>
        <v>Titolare</v>
      </c>
      <c r="H294" s="17" t="str">
        <f>'Listone Base'!G294</f>
        <v>NO</v>
      </c>
    </row>
    <row r="295" spans="1:8" ht="15" customHeight="1" x14ac:dyDescent="0.2">
      <c r="A295" s="17" t="str">
        <f>'Listone Base'!A295</f>
        <v>Cacciamani Alessio</v>
      </c>
      <c r="B295" s="17" t="str">
        <f>'Listone Base'!B295</f>
        <v>C</v>
      </c>
      <c r="C295" s="17" t="str">
        <f>'Listone Base'!C295</f>
        <v>Torino</v>
      </c>
      <c r="D295" s="17">
        <f>'Listone Base'!D295</f>
        <v>4</v>
      </c>
      <c r="E295" s="17">
        <f>MAX(1,ROUND('Listone Base'!D295*Parametri!$B$25,0))</f>
        <v>4</v>
      </c>
      <c r="F295" s="17" t="str">
        <f>'Listone Base'!E295</f>
        <v>Possibili sorprese</v>
      </c>
      <c r="G295" s="17" t="str">
        <f>'Listone Base'!F295</f>
        <v>Titolare</v>
      </c>
      <c r="H295" s="17" t="str">
        <f>'Listone Base'!G295</f>
        <v>NO</v>
      </c>
    </row>
    <row r="296" spans="1:8" ht="15" customHeight="1" x14ac:dyDescent="0.2">
      <c r="A296" s="17" t="str">
        <f>'Listone Base'!A296</f>
        <v>De Ketelaere Charles</v>
      </c>
      <c r="B296" s="17" t="str">
        <f>'Listone Base'!B296</f>
        <v>C</v>
      </c>
      <c r="C296" s="17" t="str">
        <f>'Listone Base'!C296</f>
        <v>Atalanta</v>
      </c>
      <c r="D296" s="17">
        <f>'Listone Base'!D296</f>
        <v>4</v>
      </c>
      <c r="E296" s="17">
        <f>MAX(1,ROUND('Listone Base'!D296*Parametri!$B$25,0))</f>
        <v>4</v>
      </c>
      <c r="F296" s="17" t="str">
        <f>'Listone Base'!E296</f>
        <v>Fascia media</v>
      </c>
      <c r="G296" s="17" t="str">
        <f>'Listone Base'!F296</f>
        <v>Titolare</v>
      </c>
      <c r="H296" s="17" t="str">
        <f>'Listone Base'!G296</f>
        <v>NO</v>
      </c>
    </row>
    <row r="297" spans="1:8" ht="15" customHeight="1" x14ac:dyDescent="0.2">
      <c r="A297" s="17" t="str">
        <f>'Listone Base'!A297</f>
        <v>Ederson Dos Santos</v>
      </c>
      <c r="B297" s="17" t="str">
        <f>'Listone Base'!B297</f>
        <v>C</v>
      </c>
      <c r="C297" s="17" t="str">
        <f>'Listone Base'!C297</f>
        <v>Atalanta</v>
      </c>
      <c r="D297" s="17">
        <f>'Listone Base'!D297</f>
        <v>4</v>
      </c>
      <c r="E297" s="17">
        <f>MAX(1,ROUND('Listone Base'!D297*Parametri!$B$25,0))</f>
        <v>4</v>
      </c>
      <c r="F297" s="17" t="str">
        <f>'Listone Base'!E297</f>
        <v>Fascia media</v>
      </c>
      <c r="G297" s="17" t="str">
        <f>'Listone Base'!F297</f>
        <v>Titolare</v>
      </c>
      <c r="H297" s="17" t="str">
        <f>'Listone Base'!G297</f>
        <v>NO</v>
      </c>
    </row>
    <row r="298" spans="1:8" ht="15" customHeight="1" x14ac:dyDescent="0.2">
      <c r="A298" s="17" t="str">
        <f>'Listone Base'!A298</f>
        <v>Thorstvedt Kristian</v>
      </c>
      <c r="B298" s="17" t="str">
        <f>'Listone Base'!B298</f>
        <v>C</v>
      </c>
      <c r="C298" s="17" t="str">
        <f>'Listone Base'!C298</f>
        <v>Sassuolo</v>
      </c>
      <c r="D298" s="17">
        <f>'Listone Base'!D298</f>
        <v>4</v>
      </c>
      <c r="E298" s="17">
        <f>MAX(1,ROUND('Listone Base'!D298*Parametri!$B$25,0))</f>
        <v>4</v>
      </c>
      <c r="F298" s="17" t="str">
        <f>'Listone Base'!E298</f>
        <v>Fascia media</v>
      </c>
      <c r="G298" s="17" t="str">
        <f>'Listone Base'!F298</f>
        <v>Titolare</v>
      </c>
      <c r="H298" s="17" t="str">
        <f>'Listone Base'!G298</f>
        <v>NO</v>
      </c>
    </row>
    <row r="299" spans="1:8" ht="15" customHeight="1" x14ac:dyDescent="0.2">
      <c r="A299" s="17" t="str">
        <f>'Listone Base'!A299</f>
        <v>Adzic Vasilije</v>
      </c>
      <c r="B299" s="17" t="str">
        <f>'Listone Base'!B299</f>
        <v>C</v>
      </c>
      <c r="C299" s="17" t="str">
        <f>'Listone Base'!C299</f>
        <v>Sassuolo</v>
      </c>
      <c r="D299" s="17">
        <f>'Listone Base'!D299</f>
        <v>3</v>
      </c>
      <c r="E299" s="17">
        <f>MAX(1,ROUND('Listone Base'!D299*Parametri!$B$25,0))</f>
        <v>3</v>
      </c>
      <c r="F299" s="17" t="str">
        <f>'Listone Base'!E299</f>
        <v>Scommesse</v>
      </c>
      <c r="G299" s="17" t="str">
        <f>'Listone Base'!F299</f>
        <v>Titolare</v>
      </c>
      <c r="H299" s="17" t="str">
        <f>'Listone Base'!G299</f>
        <v>NO</v>
      </c>
    </row>
    <row r="300" spans="1:8" ht="15" customHeight="1" x14ac:dyDescent="0.2">
      <c r="A300" s="17" t="str">
        <f>'Listone Base'!A300</f>
        <v>Bernardeschi Federico</v>
      </c>
      <c r="B300" s="17" t="str">
        <f>'Listone Base'!B300</f>
        <v>C</v>
      </c>
      <c r="C300" s="17" t="str">
        <f>'Listone Base'!C300</f>
        <v>Bologna</v>
      </c>
      <c r="D300" s="17">
        <f>'Listone Base'!D300</f>
        <v>3</v>
      </c>
      <c r="E300" s="17">
        <f>MAX(1,ROUND('Listone Base'!D300*Parametri!$B$25,0))</f>
        <v>3</v>
      </c>
      <c r="F300" s="17" t="str">
        <f>'Listone Base'!E300</f>
        <v>Fascia media</v>
      </c>
      <c r="G300" s="17" t="str">
        <f>'Listone Base'!F300</f>
        <v>Panchina</v>
      </c>
      <c r="H300" s="17" t="str">
        <f>'Listone Base'!G300</f>
        <v>NO</v>
      </c>
    </row>
    <row r="301" spans="1:8" ht="15" customHeight="1" x14ac:dyDescent="0.2">
      <c r="A301" s="17" t="str">
        <f>'Listone Base'!A301</f>
        <v>Liberali Mattia</v>
      </c>
      <c r="B301" s="17" t="str">
        <f>'Listone Base'!B301</f>
        <v>C</v>
      </c>
      <c r="C301" s="17" t="str">
        <f>'Listone Base'!C301</f>
        <v>Como</v>
      </c>
      <c r="D301" s="17">
        <f>'Listone Base'!D301</f>
        <v>3</v>
      </c>
      <c r="E301" s="17">
        <f>MAX(1,ROUND('Listone Base'!D301*Parametri!$B$25,0))</f>
        <v>3</v>
      </c>
      <c r="F301" s="17" t="str">
        <f>'Listone Base'!E301</f>
        <v>Scommesse</v>
      </c>
      <c r="G301" s="17" t="str">
        <f>'Listone Base'!F301</f>
        <v>Panchina</v>
      </c>
      <c r="H301" s="17" t="str">
        <f>'Listone Base'!G301</f>
        <v>NO</v>
      </c>
    </row>
    <row r="302" spans="1:8" ht="15" customHeight="1" x14ac:dyDescent="0.2">
      <c r="A302" s="17" t="str">
        <f>'Listone Base'!A302</f>
        <v>Ndour Cher</v>
      </c>
      <c r="B302" s="17" t="str">
        <f>'Listone Base'!B302</f>
        <v>C</v>
      </c>
      <c r="C302" s="17" t="str">
        <f>'Listone Base'!C302</f>
        <v>Fiorentina</v>
      </c>
      <c r="D302" s="17">
        <f>'Listone Base'!D302</f>
        <v>3</v>
      </c>
      <c r="E302" s="17">
        <f>MAX(1,ROUND('Listone Base'!D302*Parametri!$B$25,0))</f>
        <v>3</v>
      </c>
      <c r="F302" s="17" t="str">
        <f>'Listone Base'!E302</f>
        <v>Scommesse</v>
      </c>
      <c r="G302" s="17" t="str">
        <f>'Listone Base'!F302</f>
        <v>Panchina</v>
      </c>
      <c r="H302" s="17" t="str">
        <f>'Listone Base'!G302</f>
        <v>NO</v>
      </c>
    </row>
    <row r="303" spans="1:8" ht="15" customHeight="1" x14ac:dyDescent="0.2">
      <c r="A303" s="17" t="str">
        <f>'Listone Base'!A303</f>
        <v>Oulai Christ Inao</v>
      </c>
      <c r="B303" s="17" t="str">
        <f>'Listone Base'!B303</f>
        <v>C</v>
      </c>
      <c r="C303" s="17" t="str">
        <f>'Listone Base'!C303</f>
        <v>Fiorentina</v>
      </c>
      <c r="D303" s="17">
        <f>'Listone Base'!D303</f>
        <v>3</v>
      </c>
      <c r="E303" s="17">
        <f>MAX(1,ROUND('Listone Base'!D303*Parametri!$B$25,0))</f>
        <v>3</v>
      </c>
      <c r="F303" s="17" t="str">
        <f>'Listone Base'!E303</f>
        <v>Scommesse</v>
      </c>
      <c r="G303" s="17" t="str">
        <f>'Listone Base'!F303</f>
        <v>Titolare</v>
      </c>
      <c r="H303" s="17" t="str">
        <f>'Listone Base'!G303</f>
        <v>NO</v>
      </c>
    </row>
    <row r="304" spans="1:8" ht="15" customHeight="1" x14ac:dyDescent="0.2">
      <c r="A304" s="17" t="str">
        <f>'Listone Base'!A304</f>
        <v>Perrone Maximo</v>
      </c>
      <c r="B304" s="17" t="str">
        <f>'Listone Base'!B304</f>
        <v>C</v>
      </c>
      <c r="C304" s="17" t="str">
        <f>'Listone Base'!C304</f>
        <v>Como</v>
      </c>
      <c r="D304" s="17">
        <f>'Listone Base'!D304</f>
        <v>3</v>
      </c>
      <c r="E304" s="17">
        <f>MAX(1,ROUND('Listone Base'!D304*Parametri!$B$25,0))</f>
        <v>3</v>
      </c>
      <c r="F304" s="17" t="str">
        <f>'Listone Base'!E304</f>
        <v>Fascia media</v>
      </c>
      <c r="G304" s="17" t="str">
        <f>'Listone Base'!F304</f>
        <v>Titolare</v>
      </c>
      <c r="H304" s="17" t="str">
        <f>'Listone Base'!G304</f>
        <v>NO</v>
      </c>
    </row>
    <row r="305" spans="1:8" ht="15" customHeight="1" x14ac:dyDescent="0.2">
      <c r="A305" s="17" t="str">
        <f>'Listone Base'!A305</f>
        <v>Pessina Matteo</v>
      </c>
      <c r="B305" s="17" t="str">
        <f>'Listone Base'!B305</f>
        <v>C</v>
      </c>
      <c r="C305" s="17" t="str">
        <f>'Listone Base'!C305</f>
        <v>Monza</v>
      </c>
      <c r="D305" s="17">
        <f>'Listone Base'!D305</f>
        <v>3</v>
      </c>
      <c r="E305" s="17">
        <f>MAX(1,ROUND('Listone Base'!D305*Parametri!$B$25,0))</f>
        <v>3</v>
      </c>
      <c r="F305" s="17" t="str">
        <f>'Listone Base'!E305</f>
        <v>Infortunati da monitorare</v>
      </c>
      <c r="G305" s="17" t="str">
        <f>'Listone Base'!F305</f>
        <v>Titolare</v>
      </c>
      <c r="H305" s="17" t="str">
        <f>'Listone Base'!G305</f>
        <v>SI</v>
      </c>
    </row>
    <row r="306" spans="1:8" ht="15" customHeight="1" x14ac:dyDescent="0.2">
      <c r="A306" s="17" t="str">
        <f>'Listone Base'!A306</f>
        <v>Romano Alessandro</v>
      </c>
      <c r="B306" s="17" t="str">
        <f>'Listone Base'!B306</f>
        <v>C</v>
      </c>
      <c r="C306" s="17" t="str">
        <f>'Listone Base'!C306</f>
        <v>Cagliari</v>
      </c>
      <c r="D306" s="17">
        <f>'Listone Base'!D306</f>
        <v>3</v>
      </c>
      <c r="E306" s="17">
        <f>MAX(1,ROUND('Listone Base'!D306*Parametri!$B$25,0))</f>
        <v>3</v>
      </c>
      <c r="F306" s="17" t="str">
        <f>'Listone Base'!E306</f>
        <v>Scommesse</v>
      </c>
      <c r="G306" s="17" t="str">
        <f>'Listone Base'!F306</f>
        <v>Titolare</v>
      </c>
      <c r="H306" s="17" t="str">
        <f>'Listone Base'!G306</f>
        <v>NO</v>
      </c>
    </row>
    <row r="307" spans="1:8" ht="15" customHeight="1" x14ac:dyDescent="0.2">
      <c r="A307" s="17" t="str">
        <f>'Listone Base'!A307</f>
        <v>Saelemaekers Alexis</v>
      </c>
      <c r="B307" s="17" t="str">
        <f>'Listone Base'!B307</f>
        <v>C</v>
      </c>
      <c r="C307" s="17" t="str">
        <f>'Listone Base'!C307</f>
        <v>Milan</v>
      </c>
      <c r="D307" s="17">
        <f>'Listone Base'!D307</f>
        <v>3</v>
      </c>
      <c r="E307" s="17">
        <f>MAX(1,ROUND('Listone Base'!D307*Parametri!$B$25,0))</f>
        <v>3</v>
      </c>
      <c r="F307" s="17" t="str">
        <f>'Listone Base'!E307</f>
        <v>Fascia media</v>
      </c>
      <c r="G307" s="17" t="str">
        <f>'Listone Base'!F307</f>
        <v>Titolare</v>
      </c>
      <c r="H307" s="17" t="str">
        <f>'Listone Base'!G307</f>
        <v>NO</v>
      </c>
    </row>
    <row r="308" spans="1:8" ht="15" customHeight="1" x14ac:dyDescent="0.2">
      <c r="A308" s="17" t="str">
        <f>'Listone Base'!A308</f>
        <v>Sarr Pape Matar</v>
      </c>
      <c r="B308" s="17" t="str">
        <f>'Listone Base'!B308</f>
        <v>C</v>
      </c>
      <c r="C308" s="17" t="str">
        <f>'Listone Base'!C308</f>
        <v>Juventus</v>
      </c>
      <c r="D308" s="17">
        <f>'Listone Base'!D308</f>
        <v>3</v>
      </c>
      <c r="E308" s="17">
        <f>MAX(1,ROUND('Listone Base'!D308*Parametri!$B$25,0))</f>
        <v>3</v>
      </c>
      <c r="F308" s="17" t="str">
        <f>'Listone Base'!E308</f>
        <v>Fascia media</v>
      </c>
      <c r="G308" s="17" t="str">
        <f>'Listone Base'!F308</f>
        <v>Titolare</v>
      </c>
      <c r="H308" s="17" t="str">
        <f>'Listone Base'!G308</f>
        <v>NO</v>
      </c>
    </row>
    <row r="309" spans="1:8" ht="15" customHeight="1" x14ac:dyDescent="0.2">
      <c r="A309" s="17" t="str">
        <f>'Listone Base'!A309</f>
        <v>Adopo Michel</v>
      </c>
      <c r="B309" s="17" t="str">
        <f>'Listone Base'!B309</f>
        <v>C</v>
      </c>
      <c r="C309" s="17" t="str">
        <f>'Listone Base'!C309</f>
        <v>Cagliari</v>
      </c>
      <c r="D309" s="17">
        <f>'Listone Base'!D309</f>
        <v>2</v>
      </c>
      <c r="E309" s="17">
        <f>MAX(1,ROUND('Listone Base'!D309*Parametri!$B$25,0))</f>
        <v>2</v>
      </c>
      <c r="F309" s="17" t="str">
        <f>'Listone Base'!E309</f>
        <v>Rosa / Riserva</v>
      </c>
      <c r="G309" s="17" t="str">
        <f>'Listone Base'!F309</f>
        <v>Titolare</v>
      </c>
      <c r="H309" s="17" t="str">
        <f>'Listone Base'!G309</f>
        <v>NO</v>
      </c>
    </row>
    <row r="310" spans="1:8" ht="15" customHeight="1" x14ac:dyDescent="0.2">
      <c r="A310" s="17" t="str">
        <f>'Listone Base'!A310</f>
        <v>Amondarain Mikel</v>
      </c>
      <c r="B310" s="17" t="str">
        <f>'Listone Base'!B310</f>
        <v>C</v>
      </c>
      <c r="C310" s="17" t="str">
        <f>'Listone Base'!C310</f>
        <v>Bologna</v>
      </c>
      <c r="D310" s="17">
        <f>'Listone Base'!D310</f>
        <v>2</v>
      </c>
      <c r="E310" s="17">
        <f>MAX(1,ROUND('Listone Base'!D310*Parametri!$B$25,0))</f>
        <v>2</v>
      </c>
      <c r="F310" s="17" t="str">
        <f>'Listone Base'!E310</f>
        <v>Scommesse</v>
      </c>
      <c r="G310" s="17" t="str">
        <f>'Listone Base'!F310</f>
        <v>Panchina</v>
      </c>
      <c r="H310" s="17" t="str">
        <f>'Listone Base'!G310</f>
        <v>NO</v>
      </c>
    </row>
    <row r="311" spans="1:8" ht="15" customHeight="1" x14ac:dyDescent="0.2">
      <c r="A311" s="17" t="str">
        <f>'Listone Base'!A311</f>
        <v>Bakola Darryl</v>
      </c>
      <c r="B311" s="17" t="str">
        <f>'Listone Base'!B311</f>
        <v>C</v>
      </c>
      <c r="C311" s="17" t="str">
        <f>'Listone Base'!C311</f>
        <v>Sassuolo</v>
      </c>
      <c r="D311" s="17">
        <f>'Listone Base'!D311</f>
        <v>2</v>
      </c>
      <c r="E311" s="17">
        <f>MAX(1,ROUND('Listone Base'!D311*Parametri!$B$25,0))</f>
        <v>2</v>
      </c>
      <c r="F311" s="17" t="str">
        <f>'Listone Base'!E311</f>
        <v>Scommesse</v>
      </c>
      <c r="G311" s="17" t="str">
        <f>'Listone Base'!F311</f>
        <v>Panchina</v>
      </c>
      <c r="H311" s="17" t="str">
        <f>'Listone Base'!G311</f>
        <v>NO</v>
      </c>
    </row>
    <row r="312" spans="1:8" ht="15" customHeight="1" x14ac:dyDescent="0.2">
      <c r="A312" s="17" t="str">
        <f>'Listone Base'!A312</f>
        <v>Basic Toma</v>
      </c>
      <c r="B312" s="17" t="str">
        <f>'Listone Base'!B312</f>
        <v>C</v>
      </c>
      <c r="C312" s="17" t="str">
        <f>'Listone Base'!C312</f>
        <v>Venezia</v>
      </c>
      <c r="D312" s="17">
        <f>'Listone Base'!D312</f>
        <v>2</v>
      </c>
      <c r="E312" s="17">
        <f>MAX(1,ROUND('Listone Base'!D312*Parametri!$B$25,0))</f>
        <v>2</v>
      </c>
      <c r="F312" s="17" t="str">
        <f>'Listone Base'!E312</f>
        <v>Rosa / Riserva</v>
      </c>
      <c r="G312" s="17" t="str">
        <f>'Listone Base'!F312</f>
        <v>Titolare</v>
      </c>
      <c r="H312" s="17" t="str">
        <f>'Listone Base'!G312</f>
        <v>NO</v>
      </c>
    </row>
    <row r="313" spans="1:8" ht="15" customHeight="1" x14ac:dyDescent="0.2">
      <c r="A313" s="17" t="str">
        <f>'Listone Base'!A313</f>
        <v>Braganca Daniel</v>
      </c>
      <c r="B313" s="17" t="str">
        <f>'Listone Base'!B313</f>
        <v>C</v>
      </c>
      <c r="C313" s="17" t="str">
        <f>'Listone Base'!C313</f>
        <v>Torino</v>
      </c>
      <c r="D313" s="17">
        <f>'Listone Base'!D313</f>
        <v>2</v>
      </c>
      <c r="E313" s="17">
        <f>MAX(1,ROUND('Listone Base'!D313*Parametri!$B$25,0))</f>
        <v>2</v>
      </c>
      <c r="F313" s="17" t="str">
        <f>'Listone Base'!E313</f>
        <v>Rosa / Riserva</v>
      </c>
      <c r="G313" s="17" t="str">
        <f>'Listone Base'!F313</f>
        <v>Titolare</v>
      </c>
      <c r="H313" s="17" t="str">
        <f>'Listone Base'!G313</f>
        <v>NO</v>
      </c>
    </row>
    <row r="314" spans="1:8" ht="15" customHeight="1" x14ac:dyDescent="0.2">
      <c r="A314" s="17" t="str">
        <f>'Listone Base'!A314</f>
        <v>Busio Gianluca</v>
      </c>
      <c r="B314" s="17" t="str">
        <f>'Listone Base'!B314</f>
        <v>C</v>
      </c>
      <c r="C314" s="17" t="str">
        <f>'Listone Base'!C314</f>
        <v>Venezia</v>
      </c>
      <c r="D314" s="17">
        <f>'Listone Base'!D314</f>
        <v>2</v>
      </c>
      <c r="E314" s="17">
        <f>MAX(1,ROUND('Listone Base'!D314*Parametri!$B$25,0))</f>
        <v>2</v>
      </c>
      <c r="F314" s="17" t="str">
        <f>'Listone Base'!E314</f>
        <v>Rosa / Riserva</v>
      </c>
      <c r="G314" s="17" t="str">
        <f>'Listone Base'!F314</f>
        <v>Titolare</v>
      </c>
      <c r="H314" s="17" t="str">
        <f>'Listone Base'!G314</f>
        <v>NO</v>
      </c>
    </row>
    <row r="315" spans="1:8" ht="15" customHeight="1" x14ac:dyDescent="0.2">
      <c r="A315" s="17" t="str">
        <f>'Listone Base'!A315</f>
        <v>Calò Giacomo</v>
      </c>
      <c r="B315" s="17" t="str">
        <f>'Listone Base'!B315</f>
        <v>C</v>
      </c>
      <c r="C315" s="17" t="str">
        <f>'Listone Base'!C315</f>
        <v>Frosinone</v>
      </c>
      <c r="D315" s="17">
        <f>'Listone Base'!D315</f>
        <v>2</v>
      </c>
      <c r="E315" s="17">
        <f>MAX(1,ROUND('Listone Base'!D315*Parametri!$B$25,0))</f>
        <v>2</v>
      </c>
      <c r="F315" s="17" t="str">
        <f>'Listone Base'!E315</f>
        <v>Rosa / Riserva</v>
      </c>
      <c r="G315" s="17" t="str">
        <f>'Listone Base'!F315</f>
        <v>Titolare</v>
      </c>
      <c r="H315" s="17" t="str">
        <f>'Listone Base'!G315</f>
        <v>NO</v>
      </c>
    </row>
    <row r="316" spans="1:8" ht="15" customHeight="1" x14ac:dyDescent="0.2">
      <c r="A316" s="17" t="str">
        <f>'Listone Base'!A316</f>
        <v>Casadei Cesare</v>
      </c>
      <c r="B316" s="17" t="str">
        <f>'Listone Base'!B316</f>
        <v>C</v>
      </c>
      <c r="C316" s="17" t="str">
        <f>'Listone Base'!C316</f>
        <v>Torino</v>
      </c>
      <c r="D316" s="17">
        <f>'Listone Base'!D316</f>
        <v>2</v>
      </c>
      <c r="E316" s="17">
        <f>MAX(1,ROUND('Listone Base'!D316*Parametri!$B$25,0))</f>
        <v>2</v>
      </c>
      <c r="F316" s="17" t="str">
        <f>'Listone Base'!E316</f>
        <v>Sopra ai low cost</v>
      </c>
      <c r="G316" s="17" t="str">
        <f>'Listone Base'!F316</f>
        <v>Titolare</v>
      </c>
      <c r="H316" s="17" t="str">
        <f>'Listone Base'!G316</f>
        <v>NO</v>
      </c>
    </row>
    <row r="317" spans="1:8" ht="15" customHeight="1" x14ac:dyDescent="0.2">
      <c r="A317" s="17" t="str">
        <f>'Listone Base'!A317</f>
        <v>Cichella Matteo</v>
      </c>
      <c r="B317" s="17" t="str">
        <f>'Listone Base'!B317</f>
        <v>C</v>
      </c>
      <c r="C317" s="17" t="str">
        <f>'Listone Base'!C317</f>
        <v>Frosinone</v>
      </c>
      <c r="D317" s="17">
        <f>'Listone Base'!D317</f>
        <v>2</v>
      </c>
      <c r="E317" s="17">
        <f>MAX(1,ROUND('Listone Base'!D317*Parametri!$B$25,0))</f>
        <v>2</v>
      </c>
      <c r="F317" s="17" t="str">
        <f>'Listone Base'!E317</f>
        <v>Rosa / Riserva</v>
      </c>
      <c r="G317" s="17" t="str">
        <f>'Listone Base'!F317</f>
        <v>Titolare</v>
      </c>
      <c r="H317" s="17" t="str">
        <f>'Listone Base'!G317</f>
        <v>NO</v>
      </c>
    </row>
    <row r="318" spans="1:8" ht="15" customHeight="1" x14ac:dyDescent="0.2">
      <c r="A318" s="17" t="str">
        <f>'Listone Base'!A318</f>
        <v>Ciurria Patrick</v>
      </c>
      <c r="B318" s="17" t="str">
        <f>'Listone Base'!B318</f>
        <v>C</v>
      </c>
      <c r="C318" s="17" t="str">
        <f>'Listone Base'!C318</f>
        <v>Monza</v>
      </c>
      <c r="D318" s="17">
        <f>'Listone Base'!D318</f>
        <v>2</v>
      </c>
      <c r="E318" s="17">
        <f>MAX(1,ROUND('Listone Base'!D318*Parametri!$B$25,0))</f>
        <v>2</v>
      </c>
      <c r="F318" s="17" t="str">
        <f>'Listone Base'!E318</f>
        <v>Rosa / Riserva</v>
      </c>
      <c r="G318" s="17" t="str">
        <f>'Listone Base'!F318</f>
        <v>Titolare</v>
      </c>
      <c r="H318" s="17" t="str">
        <f>'Listone Base'!G318</f>
        <v>SI</v>
      </c>
    </row>
    <row r="319" spans="1:8" ht="15" customHeight="1" x14ac:dyDescent="0.2">
      <c r="A319" s="17" t="str">
        <f>'Listone Base'!A319</f>
        <v>Colpani Andrea</v>
      </c>
      <c r="B319" s="17" t="str">
        <f>'Listone Base'!B319</f>
        <v>C</v>
      </c>
      <c r="C319" s="17" t="str">
        <f>'Listone Base'!C319</f>
        <v>Monza</v>
      </c>
      <c r="D319" s="17">
        <f>'Listone Base'!D319</f>
        <v>2</v>
      </c>
      <c r="E319" s="17">
        <f>MAX(1,ROUND('Listone Base'!D319*Parametri!$B$25,0))</f>
        <v>2</v>
      </c>
      <c r="F319" s="17" t="str">
        <f>'Listone Base'!E319</f>
        <v>Sopra ai low cost</v>
      </c>
      <c r="G319" s="17" t="str">
        <f>'Listone Base'!F319</f>
        <v>Titolare</v>
      </c>
      <c r="H319" s="17" t="str">
        <f>'Listone Base'!G319</f>
        <v>NO</v>
      </c>
    </row>
    <row r="320" spans="1:8" ht="15" customHeight="1" x14ac:dyDescent="0.2">
      <c r="A320" s="17" t="str">
        <f>'Listone Base'!A320</f>
        <v>Comotto Christian</v>
      </c>
      <c r="B320" s="17" t="str">
        <f>'Listone Base'!B320</f>
        <v>C</v>
      </c>
      <c r="C320" s="17" t="str">
        <f>'Listone Base'!C320</f>
        <v>Milan</v>
      </c>
      <c r="D320" s="17">
        <f>'Listone Base'!D320</f>
        <v>2</v>
      </c>
      <c r="E320" s="17">
        <f>MAX(1,ROUND('Listone Base'!D320*Parametri!$B$25,0))</f>
        <v>2</v>
      </c>
      <c r="F320" s="17" t="str">
        <f>'Listone Base'!E320</f>
        <v>Rosa / Riserva</v>
      </c>
      <c r="G320" s="17" t="str">
        <f>'Listone Base'!F320</f>
        <v>Titolare</v>
      </c>
      <c r="H320" s="17" t="str">
        <f>'Listone Base'!G320</f>
        <v>NO</v>
      </c>
    </row>
    <row r="321" spans="1:8" ht="15" customHeight="1" x14ac:dyDescent="0.2">
      <c r="A321" s="17" t="str">
        <f>'Listone Base'!A321</f>
        <v>Coulibaly Lassana</v>
      </c>
      <c r="B321" s="17" t="str">
        <f>'Listone Base'!B321</f>
        <v>C</v>
      </c>
      <c r="C321" s="17" t="str">
        <f>'Listone Base'!C321</f>
        <v>Lecce</v>
      </c>
      <c r="D321" s="17">
        <f>'Listone Base'!D321</f>
        <v>2</v>
      </c>
      <c r="E321" s="17">
        <f>MAX(1,ROUND('Listone Base'!D321*Parametri!$B$25,0))</f>
        <v>2</v>
      </c>
      <c r="F321" s="17" t="str">
        <f>'Listone Base'!E321</f>
        <v>Rosa / Riserva</v>
      </c>
      <c r="G321" s="17" t="str">
        <f>'Listone Base'!F321</f>
        <v>Titolare</v>
      </c>
      <c r="H321" s="17" t="str">
        <f>'Listone Base'!G321</f>
        <v>NO</v>
      </c>
    </row>
    <row r="322" spans="1:8" ht="15" customHeight="1" x14ac:dyDescent="0.2">
      <c r="A322" s="17" t="str">
        <f>'Listone Base'!A322</f>
        <v>Cristante Bryan</v>
      </c>
      <c r="B322" s="17" t="str">
        <f>'Listone Base'!B322</f>
        <v>C</v>
      </c>
      <c r="C322" s="17" t="str">
        <f>'Listone Base'!C322</f>
        <v>Roma</v>
      </c>
      <c r="D322" s="17">
        <f>'Listone Base'!D322</f>
        <v>2</v>
      </c>
      <c r="E322" s="17">
        <f>MAX(1,ROUND('Listone Base'!D322*Parametri!$B$25,0))</f>
        <v>2</v>
      </c>
      <c r="F322" s="17" t="str">
        <f>'Listone Base'!E322</f>
        <v>Rosa / Riserva</v>
      </c>
      <c r="G322" s="17" t="str">
        <f>'Listone Base'!F322</f>
        <v>Titolare</v>
      </c>
      <c r="H322" s="17" t="str">
        <f>'Listone Base'!G322</f>
        <v>NO</v>
      </c>
    </row>
    <row r="323" spans="1:8" ht="15" customHeight="1" x14ac:dyDescent="0.2">
      <c r="A323" s="17" t="str">
        <f>'Listone Base'!A323</f>
        <v>Dele-Bashiru Fisayo</v>
      </c>
      <c r="B323" s="17" t="str">
        <f>'Listone Base'!B323</f>
        <v>C</v>
      </c>
      <c r="C323" s="17" t="str">
        <f>'Listone Base'!C323</f>
        <v>Lazio</v>
      </c>
      <c r="D323" s="17">
        <f>'Listone Base'!D323</f>
        <v>2</v>
      </c>
      <c r="E323" s="17">
        <f>MAX(1,ROUND('Listone Base'!D323*Parametri!$B$25,0))</f>
        <v>2</v>
      </c>
      <c r="F323" s="17" t="str">
        <f>'Listone Base'!E323</f>
        <v>Rosa / Riserva</v>
      </c>
      <c r="G323" s="17" t="str">
        <f>'Listone Base'!F323</f>
        <v>Titolare</v>
      </c>
      <c r="H323" s="17" t="str">
        <f>'Listone Base'!G323</f>
        <v>SI</v>
      </c>
    </row>
    <row r="324" spans="1:8" ht="15" customHeight="1" x14ac:dyDescent="0.2">
      <c r="A324" s="17" t="str">
        <f>'Listone Base'!A324</f>
        <v>Elmas Eljif</v>
      </c>
      <c r="B324" s="17" t="str">
        <f>'Listone Base'!B324</f>
        <v>C</v>
      </c>
      <c r="C324" s="17" t="str">
        <f>'Listone Base'!C324</f>
        <v>Atalanta</v>
      </c>
      <c r="D324" s="17">
        <f>'Listone Base'!D324</f>
        <v>2</v>
      </c>
      <c r="E324" s="17">
        <f>MAX(1,ROUND('Listone Base'!D324*Parametri!$B$25,0))</f>
        <v>2</v>
      </c>
      <c r="F324" s="17" t="str">
        <f>'Listone Base'!E324</f>
        <v>Rosa / Riserva</v>
      </c>
      <c r="G324" s="17" t="str">
        <f>'Listone Base'!F324</f>
        <v>Titolare</v>
      </c>
      <c r="H324" s="17" t="str">
        <f>'Listone Base'!G324</f>
        <v>NO</v>
      </c>
    </row>
    <row r="325" spans="1:8" ht="15" customHeight="1" x14ac:dyDescent="0.2">
      <c r="A325" s="17" t="str">
        <f>'Listone Base'!A325</f>
        <v>Fazzini Jacopo</v>
      </c>
      <c r="B325" s="17" t="str">
        <f>'Listone Base'!B325</f>
        <v>C</v>
      </c>
      <c r="C325" s="17" t="str">
        <f>'Listone Base'!C325</f>
        <v>Cagliari</v>
      </c>
      <c r="D325" s="17">
        <f>'Listone Base'!D325</f>
        <v>2</v>
      </c>
      <c r="E325" s="17">
        <f>MAX(1,ROUND('Listone Base'!D325*Parametri!$B$25,0))</f>
        <v>2</v>
      </c>
      <c r="F325" s="17" t="str">
        <f>'Listone Base'!E325</f>
        <v>Rosa / Riserva</v>
      </c>
      <c r="G325" s="17" t="str">
        <f>'Listone Base'!F325</f>
        <v>Titolare</v>
      </c>
      <c r="H325" s="17" t="str">
        <f>'Listone Base'!G325</f>
        <v>NO</v>
      </c>
    </row>
    <row r="326" spans="1:8" ht="15" customHeight="1" x14ac:dyDescent="0.2">
      <c r="A326" s="17" t="str">
        <f>'Listone Base'!A326</f>
        <v>Ferguson Lewis</v>
      </c>
      <c r="B326" s="17" t="str">
        <f>'Listone Base'!B326</f>
        <v>C</v>
      </c>
      <c r="C326" s="17" t="str">
        <f>'Listone Base'!C326</f>
        <v>Bologna</v>
      </c>
      <c r="D326" s="17">
        <f>'Listone Base'!D326</f>
        <v>2</v>
      </c>
      <c r="E326" s="17">
        <f>MAX(1,ROUND('Listone Base'!D326*Parametri!$B$25,0))</f>
        <v>2</v>
      </c>
      <c r="F326" s="17" t="str">
        <f>'Listone Base'!E326</f>
        <v>Rosa / Riserva</v>
      </c>
      <c r="G326" s="17" t="str">
        <f>'Listone Base'!F326</f>
        <v>Titolare</v>
      </c>
      <c r="H326" s="17" t="str">
        <f>'Listone Base'!G326</f>
        <v>NO</v>
      </c>
    </row>
    <row r="327" spans="1:8" ht="15" customHeight="1" x14ac:dyDescent="0.2">
      <c r="A327" s="17" t="str">
        <f>'Listone Base'!A327</f>
        <v>Fernandez Toni</v>
      </c>
      <c r="B327" s="17" t="str">
        <f>'Listone Base'!B327</f>
        <v>C</v>
      </c>
      <c r="C327" s="17" t="str">
        <f>'Listone Base'!C327</f>
        <v>Venezia</v>
      </c>
      <c r="D327" s="17">
        <f>'Listone Base'!D327</f>
        <v>2</v>
      </c>
      <c r="E327" s="17">
        <f>MAX(1,ROUND('Listone Base'!D327*Parametri!$B$25,0))</f>
        <v>2</v>
      </c>
      <c r="F327" s="17" t="str">
        <f>'Listone Base'!E327</f>
        <v>Rosa / Riserva</v>
      </c>
      <c r="G327" s="17" t="str">
        <f>'Listone Base'!F327</f>
        <v>Titolare</v>
      </c>
      <c r="H327" s="17" t="str">
        <f>'Listone Base'!G327</f>
        <v>NO</v>
      </c>
    </row>
    <row r="328" spans="1:8" ht="15" customHeight="1" x14ac:dyDescent="0.2">
      <c r="A328" s="17" t="str">
        <f>'Listone Base'!A328</f>
        <v>Frendrup Morten</v>
      </c>
      <c r="B328" s="17" t="str">
        <f>'Listone Base'!B328</f>
        <v>C</v>
      </c>
      <c r="C328" s="17" t="str">
        <f>'Listone Base'!C328</f>
        <v>Genoa</v>
      </c>
      <c r="D328" s="17">
        <f>'Listone Base'!D328</f>
        <v>2</v>
      </c>
      <c r="E328" s="17">
        <f>MAX(1,ROUND('Listone Base'!D328*Parametri!$B$25,0))</f>
        <v>2</v>
      </c>
      <c r="F328" s="17" t="str">
        <f>'Listone Base'!E328</f>
        <v>Rosa / Riserva</v>
      </c>
      <c r="G328" s="17" t="str">
        <f>'Listone Base'!F328</f>
        <v>Titolare</v>
      </c>
      <c r="H328" s="17" t="str">
        <f>'Listone Base'!G328</f>
        <v>NO</v>
      </c>
    </row>
    <row r="329" spans="1:8" ht="15" customHeight="1" x14ac:dyDescent="0.2">
      <c r="A329" s="17" t="str">
        <f>'Listone Base'!A329</f>
        <v>Gaetano Gianluca</v>
      </c>
      <c r="B329" s="17" t="str">
        <f>'Listone Base'!B329</f>
        <v>C</v>
      </c>
      <c r="C329" s="17" t="str">
        <f>'Listone Base'!C329</f>
        <v>Atalanta</v>
      </c>
      <c r="D329" s="17">
        <f>'Listone Base'!D329</f>
        <v>2</v>
      </c>
      <c r="E329" s="17">
        <f>MAX(1,ROUND('Listone Base'!D329*Parametri!$B$25,0))</f>
        <v>2</v>
      </c>
      <c r="F329" s="17" t="str">
        <f>'Listone Base'!E329</f>
        <v>Sopra ai low cost</v>
      </c>
      <c r="G329" s="17" t="str">
        <f>'Listone Base'!F329</f>
        <v>Titolare</v>
      </c>
      <c r="H329" s="17" t="str">
        <f>'Listone Base'!G329</f>
        <v>NO</v>
      </c>
    </row>
    <row r="330" spans="1:8" ht="15" customHeight="1" x14ac:dyDescent="0.2">
      <c r="A330" s="17" t="str">
        <f>'Listone Base'!A330</f>
        <v>Gagliardini Roberto</v>
      </c>
      <c r="B330" s="17" t="str">
        <f>'Listone Base'!B330</f>
        <v>C</v>
      </c>
      <c r="C330" s="17" t="str">
        <f>'Listone Base'!C330</f>
        <v>Cagliari</v>
      </c>
      <c r="D330" s="17">
        <f>'Listone Base'!D330</f>
        <v>2</v>
      </c>
      <c r="E330" s="17">
        <f>MAX(1,ROUND('Listone Base'!D330*Parametri!$B$25,0))</f>
        <v>2</v>
      </c>
      <c r="F330" s="17" t="str">
        <f>'Listone Base'!E330</f>
        <v>Rosa / Riserva</v>
      </c>
      <c r="G330" s="17" t="str">
        <f>'Listone Base'!F330</f>
        <v>Titolare</v>
      </c>
      <c r="H330" s="17" t="str">
        <f>'Listone Base'!G330</f>
        <v>SI</v>
      </c>
    </row>
    <row r="331" spans="1:8" ht="15" customHeight="1" x14ac:dyDescent="0.2">
      <c r="A331" s="17" t="str">
        <f>'Listone Base'!A331</f>
        <v>Gandelman Omri</v>
      </c>
      <c r="B331" s="17" t="str">
        <f>'Listone Base'!B331</f>
        <v>C</v>
      </c>
      <c r="C331" s="17" t="str">
        <f>'Listone Base'!C331</f>
        <v>Lecce</v>
      </c>
      <c r="D331" s="17">
        <f>'Listone Base'!D331</f>
        <v>2</v>
      </c>
      <c r="E331" s="17">
        <f>MAX(1,ROUND('Listone Base'!D331*Parametri!$B$25,0))</f>
        <v>2</v>
      </c>
      <c r="F331" s="17" t="str">
        <f>'Listone Base'!E331</f>
        <v>Rosa / Riserva</v>
      </c>
      <c r="G331" s="17" t="str">
        <f>'Listone Base'!F331</f>
        <v>Titolare</v>
      </c>
      <c r="H331" s="17" t="str">
        <f>'Listone Base'!G331</f>
        <v>NO</v>
      </c>
    </row>
    <row r="332" spans="1:8" ht="15" customHeight="1" x14ac:dyDescent="0.2">
      <c r="A332" s="17" t="str">
        <f>'Listone Base'!A332</f>
        <v>Gomez Unai</v>
      </c>
      <c r="B332" s="17" t="str">
        <f>'Listone Base'!B332</f>
        <v>C</v>
      </c>
      <c r="C332" s="17" t="str">
        <f>'Listone Base'!C332</f>
        <v>Udinese</v>
      </c>
      <c r="D332" s="17">
        <f>'Listone Base'!D332</f>
        <v>2</v>
      </c>
      <c r="E332" s="17">
        <f>MAX(1,ROUND('Listone Base'!D332*Parametri!$B$25,0))</f>
        <v>2</v>
      </c>
      <c r="F332" s="17" t="str">
        <f>'Listone Base'!E332</f>
        <v>Rosa / Riserva</v>
      </c>
      <c r="G332" s="17" t="str">
        <f>'Listone Base'!F332</f>
        <v>Titolare</v>
      </c>
      <c r="H332" s="17" t="str">
        <f>'Listone Base'!G332</f>
        <v>NO</v>
      </c>
    </row>
    <row r="333" spans="1:8" ht="15" customHeight="1" x14ac:dyDescent="0.2">
      <c r="A333" s="17" t="str">
        <f>'Listone Base'!A333</f>
        <v>Hasa Luis</v>
      </c>
      <c r="B333" s="17" t="str">
        <f>'Listone Base'!B333</f>
        <v>C</v>
      </c>
      <c r="C333" s="17" t="str">
        <f>'Listone Base'!C333</f>
        <v>Frosinone</v>
      </c>
      <c r="D333" s="17">
        <f>'Listone Base'!D333</f>
        <v>2</v>
      </c>
      <c r="E333" s="17">
        <f>MAX(1,ROUND('Listone Base'!D333*Parametri!$B$25,0))</f>
        <v>2</v>
      </c>
      <c r="F333" s="17" t="str">
        <f>'Listone Base'!E333</f>
        <v>Rosa / Riserva</v>
      </c>
      <c r="G333" s="17" t="str">
        <f>'Listone Base'!F333</f>
        <v>Titolare</v>
      </c>
      <c r="H333" s="17" t="str">
        <f>'Listone Base'!G333</f>
        <v>NO</v>
      </c>
    </row>
    <row r="334" spans="1:8" ht="15" customHeight="1" x14ac:dyDescent="0.2">
      <c r="A334" s="17" t="str">
        <f>'Listone Base'!A334</f>
        <v>Henrique Luis</v>
      </c>
      <c r="B334" s="17" t="str">
        <f>'Listone Base'!B334</f>
        <v>C</v>
      </c>
      <c r="C334" s="17" t="str">
        <f>'Listone Base'!C334</f>
        <v>Inter</v>
      </c>
      <c r="D334" s="17">
        <f>'Listone Base'!D334</f>
        <v>2</v>
      </c>
      <c r="E334" s="17">
        <f>MAX(1,ROUND('Listone Base'!D334*Parametri!$B$25,0))</f>
        <v>2</v>
      </c>
      <c r="F334" s="17" t="str">
        <f>'Listone Base'!E334</f>
        <v>Rosa / Riserva</v>
      </c>
      <c r="G334" s="17" t="str">
        <f>'Listone Base'!F334</f>
        <v>Titolare</v>
      </c>
      <c r="H334" s="17" t="str">
        <f>'Listone Base'!G334</f>
        <v>NO</v>
      </c>
    </row>
    <row r="335" spans="1:8" ht="15" customHeight="1" x14ac:dyDescent="0.2">
      <c r="A335" s="17" t="str">
        <f>'Listone Base'!A335</f>
        <v>Jashari Ardon</v>
      </c>
      <c r="B335" s="17" t="str">
        <f>'Listone Base'!B335</f>
        <v>C</v>
      </c>
      <c r="C335" s="17" t="str">
        <f>'Listone Base'!C335</f>
        <v>Milan</v>
      </c>
      <c r="D335" s="17">
        <f>'Listone Base'!D335</f>
        <v>2</v>
      </c>
      <c r="E335" s="17">
        <f>MAX(1,ROUND('Listone Base'!D335*Parametri!$B$25,0))</f>
        <v>2</v>
      </c>
      <c r="F335" s="17" t="str">
        <f>'Listone Base'!E335</f>
        <v>Rosa / Riserva</v>
      </c>
      <c r="G335" s="17" t="str">
        <f>'Listone Base'!F335</f>
        <v>Titolare</v>
      </c>
      <c r="H335" s="17" t="str">
        <f>'Listone Base'!G335</f>
        <v>NO</v>
      </c>
    </row>
    <row r="336" spans="1:8" ht="15" customHeight="1" x14ac:dyDescent="0.2">
      <c r="A336" s="17" t="str">
        <f>'Listone Base'!A336</f>
        <v>Karlstrom Jesper</v>
      </c>
      <c r="B336" s="17" t="str">
        <f>'Listone Base'!B336</f>
        <v>C</v>
      </c>
      <c r="C336" s="17" t="str">
        <f>'Listone Base'!C336</f>
        <v>Udinese</v>
      </c>
      <c r="D336" s="17">
        <f>'Listone Base'!D336</f>
        <v>2</v>
      </c>
      <c r="E336" s="17">
        <f>MAX(1,ROUND('Listone Base'!D336*Parametri!$B$25,0))</f>
        <v>2</v>
      </c>
      <c r="F336" s="17" t="str">
        <f>'Listone Base'!E336</f>
        <v>Rosa / Riserva</v>
      </c>
      <c r="G336" s="17" t="str">
        <f>'Listone Base'!F336</f>
        <v>Titolare</v>
      </c>
      <c r="H336" s="17" t="str">
        <f>'Listone Base'!G336</f>
        <v>NO</v>
      </c>
    </row>
    <row r="337" spans="1:8" ht="15" customHeight="1" x14ac:dyDescent="0.2">
      <c r="A337" s="17" t="str">
        <f>'Listone Base'!A337</f>
        <v>Keita Mandela</v>
      </c>
      <c r="B337" s="17" t="str">
        <f>'Listone Base'!B337</f>
        <v>C</v>
      </c>
      <c r="C337" s="17" t="str">
        <f>'Listone Base'!C337</f>
        <v>Parma</v>
      </c>
      <c r="D337" s="17">
        <f>'Listone Base'!D337</f>
        <v>2</v>
      </c>
      <c r="E337" s="17">
        <f>MAX(1,ROUND('Listone Base'!D337*Parametri!$B$25,0))</f>
        <v>2</v>
      </c>
      <c r="F337" s="17" t="str">
        <f>'Listone Base'!E337</f>
        <v>Rosa / Riserva</v>
      </c>
      <c r="G337" s="17" t="str">
        <f>'Listone Base'!F337</f>
        <v>Titolare</v>
      </c>
      <c r="H337" s="17" t="str">
        <f>'Listone Base'!G337</f>
        <v>NO</v>
      </c>
    </row>
    <row r="338" spans="1:8" ht="15" customHeight="1" x14ac:dyDescent="0.2">
      <c r="A338" s="17" t="str">
        <f>'Listone Base'!A338</f>
        <v>Koné Ismael</v>
      </c>
      <c r="B338" s="17" t="str">
        <f>'Listone Base'!B338</f>
        <v>C</v>
      </c>
      <c r="C338" s="17" t="str">
        <f>'Listone Base'!C338</f>
        <v>Sassuolo</v>
      </c>
      <c r="D338" s="17">
        <f>'Listone Base'!D338</f>
        <v>2</v>
      </c>
      <c r="E338" s="17">
        <f>MAX(1,ROUND('Listone Base'!D338*Parametri!$B$25,0))</f>
        <v>2</v>
      </c>
      <c r="F338" s="17" t="str">
        <f>'Listone Base'!E338</f>
        <v>Rosa / Riserva</v>
      </c>
      <c r="G338" s="17" t="str">
        <f>'Listone Base'!F338</f>
        <v>Titolare</v>
      </c>
      <c r="H338" s="17" t="str">
        <f>'Listone Base'!G338</f>
        <v>SI</v>
      </c>
    </row>
    <row r="339" spans="1:8" ht="15" customHeight="1" x14ac:dyDescent="0.2">
      <c r="A339" s="17" t="str">
        <f>'Listone Base'!A339</f>
        <v>Lobotka Stanislav</v>
      </c>
      <c r="B339" s="17" t="str">
        <f>'Listone Base'!B339</f>
        <v>C</v>
      </c>
      <c r="C339" s="17" t="str">
        <f>'Listone Base'!C339</f>
        <v>Napoli</v>
      </c>
      <c r="D339" s="17">
        <f>'Listone Base'!D339</f>
        <v>2</v>
      </c>
      <c r="E339" s="17">
        <f>MAX(1,ROUND('Listone Base'!D339*Parametri!$B$25,0))</f>
        <v>2</v>
      </c>
      <c r="F339" s="17" t="str">
        <f>'Listone Base'!E339</f>
        <v>Rosa / Riserva</v>
      </c>
      <c r="G339" s="17" t="str">
        <f>'Listone Base'!F339</f>
        <v>Titolare</v>
      </c>
      <c r="H339" s="17" t="str">
        <f>'Listone Base'!G339</f>
        <v>NO</v>
      </c>
    </row>
    <row r="340" spans="1:8" ht="15" customHeight="1" x14ac:dyDescent="0.2">
      <c r="A340" s="17" t="str">
        <f>'Listone Base'!A340</f>
        <v>Locatelli Manuel</v>
      </c>
      <c r="B340" s="17" t="str">
        <f>'Listone Base'!B340</f>
        <v>C</v>
      </c>
      <c r="C340" s="17" t="str">
        <f>'Listone Base'!C340</f>
        <v>Juventus</v>
      </c>
      <c r="D340" s="17">
        <f>'Listone Base'!D340</f>
        <v>2</v>
      </c>
      <c r="E340" s="17">
        <f>MAX(1,ROUND('Listone Base'!D340*Parametri!$B$25,0))</f>
        <v>2</v>
      </c>
      <c r="F340" s="17" t="str">
        <f>'Listone Base'!E340</f>
        <v>Rosa / Riserva</v>
      </c>
      <c r="G340" s="17" t="str">
        <f>'Listone Base'!F340</f>
        <v>Titolare</v>
      </c>
      <c r="H340" s="17" t="str">
        <f>'Listone Base'!G340</f>
        <v>NO</v>
      </c>
    </row>
    <row r="341" spans="1:8" ht="15" customHeight="1" x14ac:dyDescent="0.2">
      <c r="A341" s="17" t="str">
        <f>'Listone Base'!A341</f>
        <v>Luiz Douglas</v>
      </c>
      <c r="B341" s="17" t="str">
        <f>'Listone Base'!B341</f>
        <v>C</v>
      </c>
      <c r="C341" s="17" t="str">
        <f>'Listone Base'!C341</f>
        <v>Juventus</v>
      </c>
      <c r="D341" s="17">
        <f>'Listone Base'!D341</f>
        <v>2</v>
      </c>
      <c r="E341" s="17">
        <f>MAX(1,ROUND('Listone Base'!D341*Parametri!$B$25,0))</f>
        <v>2</v>
      </c>
      <c r="F341" s="17" t="str">
        <f>'Listone Base'!E341</f>
        <v>Rosa / Riserva</v>
      </c>
      <c r="G341" s="17" t="str">
        <f>'Listone Base'!F341</f>
        <v>Titolare</v>
      </c>
      <c r="H341" s="17" t="str">
        <f>'Listone Base'!G341</f>
        <v>NO</v>
      </c>
    </row>
    <row r="342" spans="1:8" ht="15" customHeight="1" x14ac:dyDescent="0.2">
      <c r="A342" s="17" t="str">
        <f>'Listone Base'!A342</f>
        <v>Maldini Daniel</v>
      </c>
      <c r="B342" s="17" t="str">
        <f>'Listone Base'!B342</f>
        <v>C</v>
      </c>
      <c r="C342" s="17" t="str">
        <f>'Listone Base'!C342</f>
        <v>Cagliari</v>
      </c>
      <c r="D342" s="17">
        <f>'Listone Base'!D342</f>
        <v>2</v>
      </c>
      <c r="E342" s="17">
        <f>MAX(1,ROUND('Listone Base'!D342*Parametri!$B$25,0))</f>
        <v>2</v>
      </c>
      <c r="F342" s="17" t="str">
        <f>'Listone Base'!E342</f>
        <v>Rosa / Riserva</v>
      </c>
      <c r="G342" s="17" t="str">
        <f>'Listone Base'!F342</f>
        <v>Titolare</v>
      </c>
      <c r="H342" s="17" t="str">
        <f>'Listone Base'!G342</f>
        <v>NO</v>
      </c>
    </row>
    <row r="343" spans="1:8" ht="15" customHeight="1" x14ac:dyDescent="0.2">
      <c r="A343" s="17" t="str">
        <f>'Listone Base'!A343</f>
        <v>Mandragora Rolando</v>
      </c>
      <c r="B343" s="17" t="str">
        <f>'Listone Base'!B343</f>
        <v>C</v>
      </c>
      <c r="C343" s="17" t="str">
        <f>'Listone Base'!C343</f>
        <v>Torino</v>
      </c>
      <c r="D343" s="17">
        <f>'Listone Base'!D343</f>
        <v>2</v>
      </c>
      <c r="E343" s="17">
        <f>MAX(1,ROUND('Listone Base'!D343*Parametri!$B$25,0))</f>
        <v>2</v>
      </c>
      <c r="F343" s="17" t="str">
        <f>'Listone Base'!E343</f>
        <v>Sopra ai low cost</v>
      </c>
      <c r="G343" s="17" t="str">
        <f>'Listone Base'!F343</f>
        <v>Titolare</v>
      </c>
      <c r="H343" s="17" t="str">
        <f>'Listone Base'!G343</f>
        <v>NO</v>
      </c>
    </row>
    <row r="344" spans="1:8" ht="15" customHeight="1" x14ac:dyDescent="0.2">
      <c r="A344" s="17" t="str">
        <f>'Listone Base'!A344</f>
        <v>Matic Nemanja</v>
      </c>
      <c r="B344" s="17" t="str">
        <f>'Listone Base'!B344</f>
        <v>C</v>
      </c>
      <c r="C344" s="17" t="str">
        <f>'Listone Base'!C344</f>
        <v>Sassuolo</v>
      </c>
      <c r="D344" s="17">
        <f>'Listone Base'!D344</f>
        <v>2</v>
      </c>
      <c r="E344" s="17">
        <f>MAX(1,ROUND('Listone Base'!D344*Parametri!$B$25,0))</f>
        <v>2</v>
      </c>
      <c r="F344" s="17" t="str">
        <f>'Listone Base'!E344</f>
        <v>Rosa / Riserva</v>
      </c>
      <c r="G344" s="17" t="str">
        <f>'Listone Base'!F344</f>
        <v>Titolare</v>
      </c>
      <c r="H344" s="17" t="str">
        <f>'Listone Base'!G344</f>
        <v>NO</v>
      </c>
    </row>
    <row r="345" spans="1:8" ht="15" customHeight="1" x14ac:dyDescent="0.2">
      <c r="A345" s="17" t="str">
        <f>'Listone Base'!A345</f>
        <v>Meichtry Franz-Ethan</v>
      </c>
      <c r="B345" s="17" t="str">
        <f>'Listone Base'!B345</f>
        <v>C</v>
      </c>
      <c r="C345" s="17" t="str">
        <f>'Listone Base'!C345</f>
        <v>Genoa</v>
      </c>
      <c r="D345" s="17">
        <f>'Listone Base'!D345</f>
        <v>2</v>
      </c>
      <c r="E345" s="17">
        <f>MAX(1,ROUND('Listone Base'!D345*Parametri!$B$25,0))</f>
        <v>2</v>
      </c>
      <c r="F345" s="17" t="str">
        <f>'Listone Base'!E345</f>
        <v>Scommesse</v>
      </c>
      <c r="G345" s="17" t="str">
        <f>'Listone Base'!F345</f>
        <v>Panchina</v>
      </c>
      <c r="H345" s="17" t="str">
        <f>'Listone Base'!G345</f>
        <v>NO</v>
      </c>
    </row>
    <row r="346" spans="1:8" ht="15" customHeight="1" x14ac:dyDescent="0.2">
      <c r="A346" s="17" t="str">
        <f>'Listone Base'!A346</f>
        <v>Monteiro Joel</v>
      </c>
      <c r="B346" s="17" t="str">
        <f>'Listone Base'!B346</f>
        <v>C</v>
      </c>
      <c r="C346" s="17" t="str">
        <f>'Listone Base'!C346</f>
        <v>Lecce</v>
      </c>
      <c r="D346" s="17">
        <f>'Listone Base'!D346</f>
        <v>2</v>
      </c>
      <c r="E346" s="17">
        <f>MAX(1,ROUND('Listone Base'!D346*Parametri!$B$25,0))</f>
        <v>2</v>
      </c>
      <c r="F346" s="17" t="str">
        <f>'Listone Base'!E346</f>
        <v>Scommesse</v>
      </c>
      <c r="G346" s="17" t="str">
        <f>'Listone Base'!F346</f>
        <v>Titolare</v>
      </c>
      <c r="H346" s="17" t="str">
        <f>'Listone Base'!G346</f>
        <v>NO</v>
      </c>
    </row>
    <row r="347" spans="1:8" ht="15" customHeight="1" x14ac:dyDescent="0.2">
      <c r="A347" s="17" t="str">
        <f>'Listone Base'!A347</f>
        <v>Moro Nikola</v>
      </c>
      <c r="B347" s="17" t="str">
        <f>'Listone Base'!B347</f>
        <v>C</v>
      </c>
      <c r="C347" s="17" t="str">
        <f>'Listone Base'!C347</f>
        <v>Bologna</v>
      </c>
      <c r="D347" s="17">
        <f>'Listone Base'!D347</f>
        <v>2</v>
      </c>
      <c r="E347" s="17">
        <f>MAX(1,ROUND('Listone Base'!D347*Parametri!$B$25,0))</f>
        <v>2</v>
      </c>
      <c r="F347" s="17" t="str">
        <f>'Listone Base'!E347</f>
        <v>Rosa / Riserva</v>
      </c>
      <c r="G347" s="17" t="str">
        <f>'Listone Base'!F347</f>
        <v>Titolare</v>
      </c>
      <c r="H347" s="17" t="str">
        <f>'Listone Base'!G347</f>
        <v>NO</v>
      </c>
    </row>
    <row r="348" spans="1:8" ht="15" customHeight="1" x14ac:dyDescent="0.2">
      <c r="A348" s="17" t="str">
        <f>'Listone Base'!A348</f>
        <v>Neres David</v>
      </c>
      <c r="B348" s="17" t="str">
        <f>'Listone Base'!B348</f>
        <v>C</v>
      </c>
      <c r="C348" s="17" t="str">
        <f>'Listone Base'!C348</f>
        <v>Napoli</v>
      </c>
      <c r="D348" s="17">
        <f>'Listone Base'!D348</f>
        <v>2</v>
      </c>
      <c r="E348" s="17">
        <f>MAX(1,ROUND('Listone Base'!D348*Parametri!$B$25,0))</f>
        <v>2</v>
      </c>
      <c r="F348" s="17" t="str">
        <f>'Listone Base'!E348</f>
        <v>Rosa / Riserva</v>
      </c>
      <c r="G348" s="17" t="str">
        <f>'Listone Base'!F348</f>
        <v>Titolare</v>
      </c>
      <c r="H348" s="17" t="str">
        <f>'Listone Base'!G348</f>
        <v>NO</v>
      </c>
    </row>
    <row r="349" spans="1:8" ht="15" customHeight="1" x14ac:dyDescent="0.2">
      <c r="A349" s="17" t="str">
        <f>'Listone Base'!A349</f>
        <v>Ngom Oumar</v>
      </c>
      <c r="B349" s="17" t="str">
        <f>'Listone Base'!B349</f>
        <v>C</v>
      </c>
      <c r="C349" s="17" t="str">
        <f>'Listone Base'!C349</f>
        <v>Lecce</v>
      </c>
      <c r="D349" s="17">
        <f>'Listone Base'!D349</f>
        <v>2</v>
      </c>
      <c r="E349" s="17">
        <f>MAX(1,ROUND('Listone Base'!D349*Parametri!$B$25,0))</f>
        <v>2</v>
      </c>
      <c r="F349" s="17" t="str">
        <f>'Listone Base'!E349</f>
        <v>Rosa / Riserva</v>
      </c>
      <c r="G349" s="17" t="str">
        <f>'Listone Base'!F349</f>
        <v>Titolare</v>
      </c>
      <c r="H349" s="17" t="str">
        <f>'Listone Base'!G349</f>
        <v>NO</v>
      </c>
    </row>
    <row r="350" spans="1:8" ht="15" customHeight="1" x14ac:dyDescent="0.2">
      <c r="A350" s="17" t="str">
        <f>'Listone Base'!A350</f>
        <v>Oristanio Gaetano</v>
      </c>
      <c r="B350" s="17" t="str">
        <f>'Listone Base'!B350</f>
        <v>C</v>
      </c>
      <c r="C350" s="17" t="str">
        <f>'Listone Base'!C350</f>
        <v>Torino</v>
      </c>
      <c r="D350" s="17">
        <f>'Listone Base'!D350</f>
        <v>2</v>
      </c>
      <c r="E350" s="17">
        <f>MAX(1,ROUND('Listone Base'!D350*Parametri!$B$25,0))</f>
        <v>2</v>
      </c>
      <c r="F350" s="17" t="str">
        <f>'Listone Base'!E350</f>
        <v>Rosa / Riserva</v>
      </c>
      <c r="G350" s="17" t="str">
        <f>'Listone Base'!F350</f>
        <v>Titolare</v>
      </c>
      <c r="H350" s="17" t="str">
        <f>'Listone Base'!G350</f>
        <v>NO</v>
      </c>
    </row>
    <row r="351" spans="1:8" ht="15" customHeight="1" x14ac:dyDescent="0.2">
      <c r="A351" s="17" t="str">
        <f>'Listone Base'!A351</f>
        <v>Perez Kike</v>
      </c>
      <c r="B351" s="17" t="str">
        <f>'Listone Base'!B351</f>
        <v>C</v>
      </c>
      <c r="C351" s="17" t="str">
        <f>'Listone Base'!C351</f>
        <v>Venezia</v>
      </c>
      <c r="D351" s="17">
        <f>'Listone Base'!D351</f>
        <v>2</v>
      </c>
      <c r="E351" s="17">
        <f>MAX(1,ROUND('Listone Base'!D351*Parametri!$B$25,0))</f>
        <v>2</v>
      </c>
      <c r="F351" s="17" t="str">
        <f>'Listone Base'!E351</f>
        <v>Rosa / Riserva</v>
      </c>
      <c r="G351" s="17" t="str">
        <f>'Listone Base'!F351</f>
        <v>Titolare</v>
      </c>
      <c r="H351" s="17" t="str">
        <f>'Listone Base'!G351</f>
        <v>NO</v>
      </c>
    </row>
    <row r="352" spans="1:8" ht="15" customHeight="1" x14ac:dyDescent="0.2">
      <c r="A352" s="17" t="str">
        <f>'Listone Base'!A352</f>
        <v>Piotrowski Jakub</v>
      </c>
      <c r="B352" s="17" t="str">
        <f>'Listone Base'!B352</f>
        <v>C</v>
      </c>
      <c r="C352" s="17" t="str">
        <f>'Listone Base'!C352</f>
        <v>Udinese</v>
      </c>
      <c r="D352" s="17">
        <f>'Listone Base'!D352</f>
        <v>2</v>
      </c>
      <c r="E352" s="17">
        <f>MAX(1,ROUND('Listone Base'!D352*Parametri!$B$25,0))</f>
        <v>2</v>
      </c>
      <c r="F352" s="17" t="str">
        <f>'Listone Base'!E352</f>
        <v>Rosa / Riserva</v>
      </c>
      <c r="G352" s="17" t="str">
        <f>'Listone Base'!F352</f>
        <v>Titolare</v>
      </c>
      <c r="H352" s="17" t="str">
        <f>'Listone Base'!G352</f>
        <v>NO</v>
      </c>
    </row>
    <row r="353" spans="1:8" ht="15" customHeight="1" x14ac:dyDescent="0.2">
      <c r="A353" s="17" t="str">
        <f>'Listone Base'!A353</f>
        <v>Pobega Tommaso</v>
      </c>
      <c r="B353" s="17" t="str">
        <f>'Listone Base'!B353</f>
        <v>C</v>
      </c>
      <c r="C353" s="17" t="str">
        <f>'Listone Base'!C353</f>
        <v>Bologna</v>
      </c>
      <c r="D353" s="17">
        <f>'Listone Base'!D353</f>
        <v>2</v>
      </c>
      <c r="E353" s="17">
        <f>MAX(1,ROUND('Listone Base'!D353*Parametri!$B$25,0))</f>
        <v>2</v>
      </c>
      <c r="F353" s="17" t="str">
        <f>'Listone Base'!E353</f>
        <v>Rosa / Riserva</v>
      </c>
      <c r="G353" s="17" t="str">
        <f>'Listone Base'!F353</f>
        <v>Titolare</v>
      </c>
      <c r="H353" s="17" t="str">
        <f>'Listone Base'!G353</f>
        <v>NO</v>
      </c>
    </row>
    <row r="354" spans="1:8" ht="15" customHeight="1" x14ac:dyDescent="0.2">
      <c r="A354" s="17" t="str">
        <f>'Listone Base'!A354</f>
        <v>Ricci Samuele</v>
      </c>
      <c r="B354" s="17" t="str">
        <f>'Listone Base'!B354</f>
        <v>C</v>
      </c>
      <c r="C354" s="17" t="str">
        <f>'Listone Base'!C354</f>
        <v>Como</v>
      </c>
      <c r="D354" s="17">
        <f>'Listone Base'!D354</f>
        <v>2</v>
      </c>
      <c r="E354" s="17">
        <f>MAX(1,ROUND('Listone Base'!D354*Parametri!$B$25,0))</f>
        <v>2</v>
      </c>
      <c r="F354" s="17" t="str">
        <f>'Listone Base'!E354</f>
        <v>Rosa / Riserva</v>
      </c>
      <c r="G354" s="17" t="str">
        <f>'Listone Base'!F354</f>
        <v>Titolare</v>
      </c>
      <c r="H354" s="17" t="str">
        <f>'Listone Base'!G354</f>
        <v>NO</v>
      </c>
    </row>
    <row r="355" spans="1:8" ht="15" customHeight="1" x14ac:dyDescent="0.2">
      <c r="A355" s="17" t="str">
        <f>'Listone Base'!A355</f>
        <v>Rovella Nicolo</v>
      </c>
      <c r="B355" s="17" t="str">
        <f>'Listone Base'!B355</f>
        <v>C</v>
      </c>
      <c r="C355" s="17" t="str">
        <f>'Listone Base'!C355</f>
        <v>Lazio</v>
      </c>
      <c r="D355" s="17">
        <f>'Listone Base'!D355</f>
        <v>2</v>
      </c>
      <c r="E355" s="17">
        <f>MAX(1,ROUND('Listone Base'!D355*Parametri!$B$25,0))</f>
        <v>2</v>
      </c>
      <c r="F355" s="17" t="str">
        <f>'Listone Base'!E355</f>
        <v>Rosa / Riserva</v>
      </c>
      <c r="G355" s="17" t="str">
        <f>'Listone Base'!F355</f>
        <v>Titolare</v>
      </c>
      <c r="H355" s="17" t="str">
        <f>'Listone Base'!G355</f>
        <v>NO</v>
      </c>
    </row>
    <row r="356" spans="1:8" ht="15" customHeight="1" x14ac:dyDescent="0.2">
      <c r="A356" s="17" t="str">
        <f>'Listone Base'!A356</f>
        <v>Schmid Romano</v>
      </c>
      <c r="B356" s="17" t="str">
        <f>'Listone Base'!B356</f>
        <v>C</v>
      </c>
      <c r="C356" s="17" t="str">
        <f>'Listone Base'!C356</f>
        <v>Frosinone</v>
      </c>
      <c r="D356" s="17">
        <f>'Listone Base'!D356</f>
        <v>2</v>
      </c>
      <c r="E356" s="17">
        <f>MAX(1,ROUND('Listone Base'!D356*Parametri!$B$25,0))</f>
        <v>2</v>
      </c>
      <c r="F356" s="17" t="str">
        <f>'Listone Base'!E356</f>
        <v>Sopra ai low cost</v>
      </c>
      <c r="G356" s="17" t="str">
        <f>'Listone Base'!F356</f>
        <v>Titolare</v>
      </c>
      <c r="H356" s="17" t="str">
        <f>'Listone Base'!G356</f>
        <v>NO</v>
      </c>
    </row>
    <row r="357" spans="1:8" ht="15" customHeight="1" x14ac:dyDescent="0.2">
      <c r="A357" s="17" t="str">
        <f>'Listone Base'!A357</f>
        <v>Sohm Simon</v>
      </c>
      <c r="B357" s="17" t="str">
        <f>'Listone Base'!B357</f>
        <v>C</v>
      </c>
      <c r="C357" s="17" t="str">
        <f>'Listone Base'!C357</f>
        <v>Venezia</v>
      </c>
      <c r="D357" s="17">
        <f>'Listone Base'!D357</f>
        <v>2</v>
      </c>
      <c r="E357" s="17">
        <f>MAX(1,ROUND('Listone Base'!D357*Parametri!$B$25,0))</f>
        <v>2</v>
      </c>
      <c r="F357" s="17" t="str">
        <f>'Listone Base'!E357</f>
        <v>Rosa / Riserva</v>
      </c>
      <c r="G357" s="17" t="str">
        <f>'Listone Base'!F357</f>
        <v>Titolare</v>
      </c>
      <c r="H357" s="17" t="str">
        <f>'Listone Base'!G357</f>
        <v>NO</v>
      </c>
    </row>
    <row r="358" spans="1:8" ht="15" customHeight="1" x14ac:dyDescent="0.2">
      <c r="A358" s="17" t="str">
        <f>'Listone Base'!A358</f>
        <v>Sow Djibril</v>
      </c>
      <c r="B358" s="17" t="str">
        <f>'Listone Base'!B358</f>
        <v>C</v>
      </c>
      <c r="C358" s="17" t="str">
        <f>'Listone Base'!C358</f>
        <v>Genoa</v>
      </c>
      <c r="D358" s="17">
        <f>'Listone Base'!D358</f>
        <v>2</v>
      </c>
      <c r="E358" s="17">
        <f>MAX(1,ROUND('Listone Base'!D358*Parametri!$B$25,0))</f>
        <v>2</v>
      </c>
      <c r="F358" s="17" t="str">
        <f>'Listone Base'!E358</f>
        <v>Rosa / Riserva</v>
      </c>
      <c r="G358" s="17" t="str">
        <f>'Listone Base'!F358</f>
        <v>Titolare</v>
      </c>
      <c r="H358" s="17" t="str">
        <f>'Listone Base'!G358</f>
        <v>NO</v>
      </c>
    </row>
    <row r="359" spans="1:8" ht="15" customHeight="1" x14ac:dyDescent="0.2">
      <c r="A359" s="17" t="str">
        <f>'Listone Base'!A359</f>
        <v>Sucic Petar</v>
      </c>
      <c r="B359" s="17" t="str">
        <f>'Listone Base'!B359</f>
        <v>C</v>
      </c>
      <c r="C359" s="17" t="str">
        <f>'Listone Base'!C359</f>
        <v>Inter</v>
      </c>
      <c r="D359" s="17">
        <f>'Listone Base'!D359</f>
        <v>2</v>
      </c>
      <c r="E359" s="17">
        <f>MAX(1,ROUND('Listone Base'!D359*Parametri!$B$25,0))</f>
        <v>2</v>
      </c>
      <c r="F359" s="17" t="str">
        <f>'Listone Base'!E359</f>
        <v>Rosa / Riserva</v>
      </c>
      <c r="G359" s="17" t="str">
        <f>'Listone Base'!F359</f>
        <v>Titolare</v>
      </c>
      <c r="H359" s="17" t="str">
        <f>'Listone Base'!G359</f>
        <v>NO</v>
      </c>
    </row>
    <row r="360" spans="1:8" ht="15" customHeight="1" x14ac:dyDescent="0.2">
      <c r="A360" s="17" t="str">
        <f>'Listone Base'!A360</f>
        <v>Sulemana Ibrahim</v>
      </c>
      <c r="B360" s="17" t="str">
        <f>'Listone Base'!B360</f>
        <v>C</v>
      </c>
      <c r="C360" s="17" t="str">
        <f>'Listone Base'!C360</f>
        <v>Sassuolo</v>
      </c>
      <c r="D360" s="17">
        <f>'Listone Base'!D360</f>
        <v>2</v>
      </c>
      <c r="E360" s="17">
        <f>MAX(1,ROUND('Listone Base'!D360*Parametri!$B$25,0))</f>
        <v>2</v>
      </c>
      <c r="F360" s="17" t="str">
        <f>'Listone Base'!E360</f>
        <v>Rosa / Riserva</v>
      </c>
      <c r="G360" s="17" t="str">
        <f>'Listone Base'!F360</f>
        <v>Titolare</v>
      </c>
      <c r="H360" s="17" t="str">
        <f>'Listone Base'!G360</f>
        <v>NO</v>
      </c>
    </row>
    <row r="361" spans="1:8" ht="15" customHeight="1" x14ac:dyDescent="0.2">
      <c r="A361" s="17" t="str">
        <f>'Listone Base'!A361</f>
        <v>Touré Idrissa</v>
      </c>
      <c r="B361" s="17" t="str">
        <f>'Listone Base'!B361</f>
        <v>C</v>
      </c>
      <c r="C361" s="17" t="str">
        <f>'Listone Base'!C361</f>
        <v>Monza</v>
      </c>
      <c r="D361" s="17">
        <f>'Listone Base'!D361</f>
        <v>2</v>
      </c>
      <c r="E361" s="17">
        <f>MAX(1,ROUND('Listone Base'!D361*Parametri!$B$25,0))</f>
        <v>2</v>
      </c>
      <c r="F361" s="17" t="str">
        <f>'Listone Base'!E361</f>
        <v>Rosa / Riserva</v>
      </c>
      <c r="G361" s="17" t="str">
        <f>'Listone Base'!F361</f>
        <v>Titolare</v>
      </c>
      <c r="H361" s="17" t="str">
        <f>'Listone Base'!G361</f>
        <v>SI</v>
      </c>
    </row>
    <row r="362" spans="1:8" ht="15" customHeight="1" x14ac:dyDescent="0.2">
      <c r="A362" s="17" t="str">
        <f>'Listone Base'!A362</f>
        <v>Traore Hamed</v>
      </c>
      <c r="B362" s="17" t="str">
        <f>'Listone Base'!B362</f>
        <v>C</v>
      </c>
      <c r="C362" s="17" t="str">
        <f>'Listone Base'!C362</f>
        <v>Genoa</v>
      </c>
      <c r="D362" s="17">
        <f>'Listone Base'!D362</f>
        <v>2</v>
      </c>
      <c r="E362" s="17">
        <f>MAX(1,ROUND('Listone Base'!D362*Parametri!$B$25,0))</f>
        <v>2</v>
      </c>
      <c r="F362" s="17" t="str">
        <f>'Listone Base'!E362</f>
        <v>Scommesse</v>
      </c>
      <c r="G362" s="17" t="str">
        <f>'Listone Base'!F362</f>
        <v>Titolare</v>
      </c>
      <c r="H362" s="17" t="str">
        <f>'Listone Base'!G362</f>
        <v>NO</v>
      </c>
    </row>
    <row r="363" spans="1:8" ht="15" customHeight="1" x14ac:dyDescent="0.2">
      <c r="A363" s="17" t="str">
        <f>'Listone Base'!A363</f>
        <v>Winks Harry</v>
      </c>
      <c r="B363" s="17" t="str">
        <f>'Listone Base'!B363</f>
        <v>C</v>
      </c>
      <c r="C363" s="17" t="str">
        <f>'Listone Base'!C363</f>
        <v>Cagliari</v>
      </c>
      <c r="D363" s="17">
        <f>'Listone Base'!D363</f>
        <v>2</v>
      </c>
      <c r="E363" s="17">
        <f>MAX(1,ROUND('Listone Base'!D363*Parametri!$B$25,0))</f>
        <v>2</v>
      </c>
      <c r="F363" s="17" t="str">
        <f>'Listone Base'!E363</f>
        <v>Rosa / Riserva</v>
      </c>
      <c r="G363" s="17" t="str">
        <f>'Listone Base'!F363</f>
        <v>Titolare</v>
      </c>
      <c r="H363" s="17" t="str">
        <f>'Listone Base'!G363</f>
        <v>NO</v>
      </c>
    </row>
    <row r="364" spans="1:8" ht="15" customHeight="1" x14ac:dyDescent="0.2">
      <c r="A364" s="17" t="str">
        <f>'Listone Base'!A364</f>
        <v>Akinsanmiro Ebenezer</v>
      </c>
      <c r="B364" s="17" t="str">
        <f>'Listone Base'!B364</f>
        <v>C</v>
      </c>
      <c r="C364" s="17" t="str">
        <f>'Listone Base'!C364</f>
        <v>Monza</v>
      </c>
      <c r="D364" s="17">
        <f>'Listone Base'!D364</f>
        <v>1</v>
      </c>
      <c r="E364" s="17">
        <f>MAX(1,ROUND('Listone Base'!D364*Parametri!$B$25,0))</f>
        <v>1</v>
      </c>
      <c r="F364" s="17" t="str">
        <f>'Listone Base'!E364</f>
        <v>Per leghe numerose</v>
      </c>
      <c r="G364" s="17" t="str">
        <f>'Listone Base'!F364</f>
        <v>Titolare</v>
      </c>
      <c r="H364" s="17" t="str">
        <f>'Listone Base'!G364</f>
        <v>NO</v>
      </c>
    </row>
    <row r="365" spans="1:8" ht="15" customHeight="1" x14ac:dyDescent="0.2">
      <c r="A365" s="17" t="str">
        <f>'Listone Base'!A365</f>
        <v>Amorim Alexsandro</v>
      </c>
      <c r="B365" s="17" t="str">
        <f>'Listone Base'!B365</f>
        <v>C</v>
      </c>
      <c r="C365" s="17" t="str">
        <f>'Listone Base'!C365</f>
        <v>Genoa</v>
      </c>
      <c r="D365" s="17">
        <f>'Listone Base'!D365</f>
        <v>1</v>
      </c>
      <c r="E365" s="17">
        <f>MAX(1,ROUND('Listone Base'!D365*Parametri!$B$25,0))</f>
        <v>1</v>
      </c>
      <c r="F365" s="17" t="str">
        <f>'Listone Base'!E365</f>
        <v>Per leghe numerose</v>
      </c>
      <c r="G365" s="17" t="str">
        <f>'Listone Base'!F365</f>
        <v>Titolare</v>
      </c>
      <c r="H365" s="17" t="str">
        <f>'Listone Base'!G365</f>
        <v>NO</v>
      </c>
    </row>
    <row r="366" spans="1:8" ht="15" customHeight="1" x14ac:dyDescent="0.2">
      <c r="A366" s="17" t="str">
        <f>'Listone Base'!A366</f>
        <v>Anjorin Tino</v>
      </c>
      <c r="B366" s="17" t="str">
        <f>'Listone Base'!B366</f>
        <v>C</v>
      </c>
      <c r="C366" s="17" t="str">
        <f>'Listone Base'!C366</f>
        <v>Torino</v>
      </c>
      <c r="D366" s="17">
        <f>'Listone Base'!D366</f>
        <v>1</v>
      </c>
      <c r="E366" s="17">
        <f>MAX(1,ROUND('Listone Base'!D366*Parametri!$B$25,0))</f>
        <v>1</v>
      </c>
      <c r="F366" s="17" t="str">
        <f>'Listone Base'!E366</f>
        <v>Rosa / Riserva</v>
      </c>
      <c r="G366" s="17" t="str">
        <f>'Listone Base'!F366</f>
        <v>Panchina</v>
      </c>
      <c r="H366" s="17" t="str">
        <f>'Listone Base'!G366</f>
        <v>NO</v>
      </c>
    </row>
    <row r="367" spans="1:8" ht="15" customHeight="1" x14ac:dyDescent="0.2">
      <c r="A367" s="17" t="str">
        <f>'Listone Base'!A367</f>
        <v>Azzouzi Anouar El</v>
      </c>
      <c r="B367" s="17" t="str">
        <f>'Listone Base'!B367</f>
        <v>C</v>
      </c>
      <c r="C367" s="17" t="str">
        <f>'Listone Base'!C367</f>
        <v>Frosinone</v>
      </c>
      <c r="D367" s="17">
        <f>'Listone Base'!D367</f>
        <v>1</v>
      </c>
      <c r="E367" s="17">
        <f>MAX(1,ROUND('Listone Base'!D367*Parametri!$B$25,0))</f>
        <v>1</v>
      </c>
      <c r="F367" s="17" t="str">
        <f>'Listone Base'!E367</f>
        <v>A rischio</v>
      </c>
      <c r="G367" s="17" t="str">
        <f>'Listone Base'!F367</f>
        <v>Panchina</v>
      </c>
      <c r="H367" s="17" t="str">
        <f>'Listone Base'!G367</f>
        <v>NO</v>
      </c>
    </row>
    <row r="368" spans="1:8" ht="15" customHeight="1" x14ac:dyDescent="0.2">
      <c r="A368" s="17" t="str">
        <f>'Listone Base'!A368</f>
        <v>Belahyane Reda</v>
      </c>
      <c r="B368" s="17" t="str">
        <f>'Listone Base'!B368</f>
        <v>C</v>
      </c>
      <c r="C368" s="17" t="str">
        <f>'Listone Base'!C368</f>
        <v>Lazio</v>
      </c>
      <c r="D368" s="17">
        <f>'Listone Base'!D368</f>
        <v>1</v>
      </c>
      <c r="E368" s="17">
        <f>MAX(1,ROUND('Listone Base'!D368*Parametri!$B$25,0))</f>
        <v>1</v>
      </c>
      <c r="F368" s="17" t="str">
        <f>'Listone Base'!E368</f>
        <v>A rischio</v>
      </c>
      <c r="G368" s="17" t="str">
        <f>'Listone Base'!F368</f>
        <v>Panchina</v>
      </c>
      <c r="H368" s="17" t="str">
        <f>'Listone Base'!G368</f>
        <v>NO</v>
      </c>
    </row>
    <row r="369" spans="1:8" ht="15" customHeight="1" x14ac:dyDescent="0.2">
      <c r="A369" s="17" t="str">
        <f>'Listone Base'!A369</f>
        <v>Berisha Medon</v>
      </c>
      <c r="B369" s="17" t="str">
        <f>'Listone Base'!B369</f>
        <v>C</v>
      </c>
      <c r="C369" s="17" t="str">
        <f>'Listone Base'!C369</f>
        <v>Lecce</v>
      </c>
      <c r="D369" s="17">
        <f>'Listone Base'!D369</f>
        <v>1</v>
      </c>
      <c r="E369" s="17">
        <f>MAX(1,ROUND('Listone Base'!D369*Parametri!$B$25,0))</f>
        <v>1</v>
      </c>
      <c r="F369" s="17" t="str">
        <f>'Listone Base'!E369</f>
        <v>Per leghe numerose</v>
      </c>
      <c r="G369" s="17" t="str">
        <f>'Listone Base'!F369</f>
        <v>Titolare</v>
      </c>
      <c r="H369" s="17" t="str">
        <f>'Listone Base'!G369</f>
        <v>SI</v>
      </c>
    </row>
    <row r="370" spans="1:8" ht="15" customHeight="1" x14ac:dyDescent="0.2">
      <c r="A370" s="17" t="str">
        <f>'Listone Base'!A370</f>
        <v>Bernabe Adrian</v>
      </c>
      <c r="B370" s="17" t="str">
        <f>'Listone Base'!B370</f>
        <v>C</v>
      </c>
      <c r="C370" s="17" t="str">
        <f>'Listone Base'!C370</f>
        <v>Parma</v>
      </c>
      <c r="D370" s="17">
        <f>'Listone Base'!D370</f>
        <v>1</v>
      </c>
      <c r="E370" s="17">
        <f>MAX(1,ROUND('Listone Base'!D370*Parametri!$B$25,0))</f>
        <v>1</v>
      </c>
      <c r="F370" s="17" t="str">
        <f>'Listone Base'!E370</f>
        <v>Sopra ai low cost</v>
      </c>
      <c r="G370" s="17" t="str">
        <f>'Listone Base'!F370</f>
        <v>Titolare</v>
      </c>
      <c r="H370" s="17" t="str">
        <f>'Listone Base'!G370</f>
        <v>NO</v>
      </c>
    </row>
    <row r="371" spans="1:8" ht="15" customHeight="1" x14ac:dyDescent="0.2">
      <c r="A371" s="17" t="str">
        <f>'Listone Base'!A371</f>
        <v>Boloca Daniel</v>
      </c>
      <c r="B371" s="17" t="str">
        <f>'Listone Base'!B371</f>
        <v>C</v>
      </c>
      <c r="C371" s="17" t="str">
        <f>'Listone Base'!C371</f>
        <v>Sassuolo</v>
      </c>
      <c r="D371" s="17">
        <f>'Listone Base'!D371</f>
        <v>1</v>
      </c>
      <c r="E371" s="17">
        <f>MAX(1,ROUND('Listone Base'!D371*Parametri!$B$25,0))</f>
        <v>1</v>
      </c>
      <c r="F371" s="17" t="str">
        <f>'Listone Base'!E371</f>
        <v>A rischio</v>
      </c>
      <c r="G371" s="17" t="str">
        <f>'Listone Base'!F371</f>
        <v>Panchina</v>
      </c>
      <c r="H371" s="17" t="str">
        <f>'Listone Base'!G371</f>
        <v>NO</v>
      </c>
    </row>
    <row r="372" spans="1:8" ht="15" customHeight="1" x14ac:dyDescent="0.2">
      <c r="A372" s="17" t="str">
        <f>'Listone Base'!A372</f>
        <v>Brescianini Marco</v>
      </c>
      <c r="B372" s="17" t="str">
        <f>'Listone Base'!B372</f>
        <v>C</v>
      </c>
      <c r="C372" s="17" t="str">
        <f>'Listone Base'!C372</f>
        <v>Fiorentina</v>
      </c>
      <c r="D372" s="17">
        <f>'Listone Base'!D372</f>
        <v>1</v>
      </c>
      <c r="E372" s="17">
        <f>MAX(1,ROUND('Listone Base'!D372*Parametri!$B$25,0))</f>
        <v>1</v>
      </c>
      <c r="F372" s="17" t="str">
        <f>'Listone Base'!E372</f>
        <v>Rosa / Riserva</v>
      </c>
      <c r="G372" s="17" t="str">
        <f>'Listone Base'!F372</f>
        <v>Panchina</v>
      </c>
      <c r="H372" s="17" t="str">
        <f>'Listone Base'!G372</f>
        <v>NO</v>
      </c>
    </row>
    <row r="373" spans="1:8" ht="15" customHeight="1" x14ac:dyDescent="0.2">
      <c r="A373" s="17" t="str">
        <f>'Listone Base'!A373</f>
        <v>Caqueret Maxence</v>
      </c>
      <c r="B373" s="17" t="str">
        <f>'Listone Base'!B373</f>
        <v>C</v>
      </c>
      <c r="C373" s="17" t="str">
        <f>'Listone Base'!C373</f>
        <v>Como</v>
      </c>
      <c r="D373" s="17">
        <f>'Listone Base'!D373</f>
        <v>1</v>
      </c>
      <c r="E373" s="17">
        <f>MAX(1,ROUND('Listone Base'!D373*Parametri!$B$25,0))</f>
        <v>1</v>
      </c>
      <c r="F373" s="17" t="str">
        <f>'Listone Base'!E373</f>
        <v>Rosa / Riserva</v>
      </c>
      <c r="G373" s="17" t="str">
        <f>'Listone Base'!F373</f>
        <v>Panchina</v>
      </c>
      <c r="H373" s="17" t="str">
        <f>'Listone Base'!G373</f>
        <v>NO</v>
      </c>
    </row>
    <row r="374" spans="1:8" ht="15" customHeight="1" x14ac:dyDescent="0.2">
      <c r="A374" s="17" t="str">
        <f>'Listone Base'!A374</f>
        <v>Cataldi Danilo</v>
      </c>
      <c r="B374" s="17" t="str">
        <f>'Listone Base'!B374</f>
        <v>C</v>
      </c>
      <c r="C374" s="17" t="str">
        <f>'Listone Base'!C374</f>
        <v>Lazio</v>
      </c>
      <c r="D374" s="17">
        <f>'Listone Base'!D374</f>
        <v>1</v>
      </c>
      <c r="E374" s="17">
        <f>MAX(1,ROUND('Listone Base'!D374*Parametri!$B$25,0))</f>
        <v>1</v>
      </c>
      <c r="F374" s="17" t="str">
        <f>'Listone Base'!E374</f>
        <v>Rosa / Riserva</v>
      </c>
      <c r="G374" s="17" t="str">
        <f>'Listone Base'!F374</f>
        <v>Panchina</v>
      </c>
      <c r="H374" s="17" t="str">
        <f>'Listone Base'!G374</f>
        <v>SI</v>
      </c>
    </row>
    <row r="375" spans="1:8" ht="15" customHeight="1" x14ac:dyDescent="0.2">
      <c r="A375" s="17" t="str">
        <f>'Listone Base'!A375</f>
        <v>Chakvetadzeâ Giorgi</v>
      </c>
      <c r="B375" s="17" t="str">
        <f>'Listone Base'!B375</f>
        <v>C</v>
      </c>
      <c r="C375" s="17" t="str">
        <f>'Listone Base'!C375</f>
        <v>Udinese</v>
      </c>
      <c r="D375" s="17">
        <f>'Listone Base'!D375</f>
        <v>1</v>
      </c>
      <c r="E375" s="17">
        <f>MAX(1,ROUND('Listone Base'!D375*Parametri!$B$25,0))</f>
        <v>1</v>
      </c>
      <c r="F375" s="17" t="str">
        <f>'Listone Base'!E375</f>
        <v>Rosa / Riserva</v>
      </c>
      <c r="G375" s="17" t="str">
        <f>'Listone Base'!F375</f>
        <v>Panchina</v>
      </c>
      <c r="H375" s="17" t="str">
        <f>'Listone Base'!G375</f>
        <v>SI</v>
      </c>
    </row>
    <row r="376" spans="1:8" ht="15" customHeight="1" x14ac:dyDescent="0.2">
      <c r="A376" s="17" t="str">
        <f>'Listone Base'!A376</f>
        <v>Cinquegrano Simone</v>
      </c>
      <c r="B376" s="17" t="str">
        <f>'Listone Base'!B376</f>
        <v>C</v>
      </c>
      <c r="C376" s="17" t="str">
        <f>'Listone Base'!C376</f>
        <v>Sassuolo</v>
      </c>
      <c r="D376" s="17">
        <f>'Listone Base'!D376</f>
        <v>1</v>
      </c>
      <c r="E376" s="17">
        <f>MAX(1,ROUND('Listone Base'!D376*Parametri!$B$25,0))</f>
        <v>1</v>
      </c>
      <c r="F376" s="17" t="str">
        <f>'Listone Base'!E376</f>
        <v>A rischio</v>
      </c>
      <c r="G376" s="17" t="str">
        <f>'Listone Base'!F376</f>
        <v>Panchina</v>
      </c>
      <c r="H376" s="17" t="str">
        <f>'Listone Base'!G376</f>
        <v>NO</v>
      </c>
    </row>
    <row r="377" spans="1:8" ht="15" customHeight="1" x14ac:dyDescent="0.2">
      <c r="A377" s="17" t="str">
        <f>'Listone Base'!A377</f>
        <v>Cissé Alphadjo</v>
      </c>
      <c r="B377" s="17" t="str">
        <f>'Listone Base'!B377</f>
        <v>C</v>
      </c>
      <c r="C377" s="17" t="str">
        <f>'Listone Base'!C377</f>
        <v>Milan</v>
      </c>
      <c r="D377" s="17">
        <f>'Listone Base'!D377</f>
        <v>1</v>
      </c>
      <c r="E377" s="17">
        <f>MAX(1,ROUND('Listone Base'!D377*Parametri!$B$25,0))</f>
        <v>1</v>
      </c>
      <c r="F377" s="17" t="str">
        <f>'Listone Base'!E377</f>
        <v>Rosa / Riserva</v>
      </c>
      <c r="G377" s="17" t="str">
        <f>'Listone Base'!F377</f>
        <v>Panchina</v>
      </c>
      <c r="H377" s="17" t="str">
        <f>'Listone Base'!G377</f>
        <v>NO</v>
      </c>
    </row>
    <row r="378" spans="1:8" ht="15" customHeight="1" x14ac:dyDescent="0.2">
      <c r="A378" s="17" t="str">
        <f>'Listone Base'!A378</f>
        <v>Colombo Leonardo</v>
      </c>
      <c r="B378" s="17" t="str">
        <f>'Listone Base'!B378</f>
        <v>C</v>
      </c>
      <c r="C378" s="17" t="str">
        <f>'Listone Base'!C378</f>
        <v>Monza</v>
      </c>
      <c r="D378" s="17">
        <f>'Listone Base'!D378</f>
        <v>1</v>
      </c>
      <c r="E378" s="17">
        <f>MAX(1,ROUND('Listone Base'!D378*Parametri!$B$25,0))</f>
        <v>1</v>
      </c>
      <c r="F378" s="17" t="str">
        <f>'Listone Base'!E378</f>
        <v>Rosa / Riserva</v>
      </c>
      <c r="G378" s="17" t="str">
        <f>'Listone Base'!F378</f>
        <v>Panchina</v>
      </c>
      <c r="H378" s="17" t="str">
        <f>'Listone Base'!G378</f>
        <v>SI</v>
      </c>
    </row>
    <row r="379" spans="1:8" ht="15" customHeight="1" x14ac:dyDescent="0.2">
      <c r="A379" s="17" t="str">
        <f>'Listone Base'!A379</f>
        <v>Cremaschi Benja</v>
      </c>
      <c r="B379" s="17" t="str">
        <f>'Listone Base'!B379</f>
        <v>C</v>
      </c>
      <c r="C379" s="17" t="str">
        <f>'Listone Base'!C379</f>
        <v>Parma</v>
      </c>
      <c r="D379" s="17">
        <f>'Listone Base'!D379</f>
        <v>1</v>
      </c>
      <c r="E379" s="17">
        <f>MAX(1,ROUND('Listone Base'!D379*Parametri!$B$25,0))</f>
        <v>1</v>
      </c>
      <c r="F379" s="17" t="str">
        <f>'Listone Base'!E379</f>
        <v>A rischio</v>
      </c>
      <c r="G379" s="17" t="str">
        <f>'Listone Base'!F379</f>
        <v>Panchina</v>
      </c>
      <c r="H379" s="17" t="str">
        <f>'Listone Base'!G379</f>
        <v>NO</v>
      </c>
    </row>
    <row r="380" spans="1:8" ht="15" customHeight="1" x14ac:dyDescent="0.2">
      <c r="A380" s="17" t="str">
        <f>'Listone Base'!A380</f>
        <v>Dagasso Matteo</v>
      </c>
      <c r="B380" s="17" t="str">
        <f>'Listone Base'!B380</f>
        <v>C</v>
      </c>
      <c r="C380" s="17" t="str">
        <f>'Listone Base'!C380</f>
        <v>Venezia</v>
      </c>
      <c r="D380" s="17">
        <f>'Listone Base'!D380</f>
        <v>1</v>
      </c>
      <c r="E380" s="17">
        <f>MAX(1,ROUND('Listone Base'!D380*Parametri!$B$25,0))</f>
        <v>1</v>
      </c>
      <c r="F380" s="17" t="str">
        <f>'Listone Base'!E380</f>
        <v>Da evitare</v>
      </c>
      <c r="G380" s="17" t="str">
        <f>'Listone Base'!F380</f>
        <v>Panchina</v>
      </c>
      <c r="H380" s="17" t="str">
        <f>'Listone Base'!G380</f>
        <v>NO</v>
      </c>
    </row>
    <row r="381" spans="1:8" ht="15" customHeight="1" x14ac:dyDescent="0.2">
      <c r="A381" s="17" t="str">
        <f>'Listone Base'!A381</f>
        <v>De Roon Marten</v>
      </c>
      <c r="B381" s="17" t="str">
        <f>'Listone Base'!B381</f>
        <v>C</v>
      </c>
      <c r="C381" s="17" t="str">
        <f>'Listone Base'!C381</f>
        <v>Roma</v>
      </c>
      <c r="D381" s="17">
        <f>'Listone Base'!D381</f>
        <v>1</v>
      </c>
      <c r="E381" s="17">
        <f>MAX(1,ROUND('Listone Base'!D381*Parametri!$B$25,0))</f>
        <v>1</v>
      </c>
      <c r="F381" s="17" t="str">
        <f>'Listone Base'!E381</f>
        <v>Rosa / Riserva</v>
      </c>
      <c r="G381" s="17" t="str">
        <f>'Listone Base'!F381</f>
        <v>Panchina</v>
      </c>
      <c r="H381" s="17" t="str">
        <f>'Listone Base'!G381</f>
        <v>NO</v>
      </c>
    </row>
    <row r="382" spans="1:8" ht="15" customHeight="1" x14ac:dyDescent="0.2">
      <c r="A382" s="17" t="str">
        <f>'Listone Base'!A382</f>
        <v>Deiola Alessandro</v>
      </c>
      <c r="B382" s="17" t="str">
        <f>'Listone Base'!B382</f>
        <v>C</v>
      </c>
      <c r="C382" s="17" t="str">
        <f>'Listone Base'!C382</f>
        <v>Cagliari</v>
      </c>
      <c r="D382" s="17">
        <f>'Listone Base'!D382</f>
        <v>1</v>
      </c>
      <c r="E382" s="17">
        <f>MAX(1,ROUND('Listone Base'!D382*Parametri!$B$25,0))</f>
        <v>1</v>
      </c>
      <c r="F382" s="17" t="str">
        <f>'Listone Base'!E382</f>
        <v>Per leghe numerose</v>
      </c>
      <c r="G382" s="17" t="str">
        <f>'Listone Base'!F382</f>
        <v>Panchina</v>
      </c>
      <c r="H382" s="17" t="str">
        <f>'Listone Base'!G382</f>
        <v>NO</v>
      </c>
    </row>
    <row r="383" spans="1:8" ht="15" customHeight="1" x14ac:dyDescent="0.2">
      <c r="A383" s="17" t="str">
        <f>'Listone Base'!A383</f>
        <v>Duncan Alfred</v>
      </c>
      <c r="B383" s="17" t="str">
        <f>'Listone Base'!B383</f>
        <v>C</v>
      </c>
      <c r="C383" s="17" t="str">
        <f>'Listone Base'!C383</f>
        <v>Venezia</v>
      </c>
      <c r="D383" s="17">
        <f>'Listone Base'!D383</f>
        <v>1</v>
      </c>
      <c r="E383" s="17">
        <f>MAX(1,ROUND('Listone Base'!D383*Parametri!$B$25,0))</f>
        <v>1</v>
      </c>
      <c r="F383" s="17" t="str">
        <f>'Listone Base'!E383</f>
        <v>A rischio</v>
      </c>
      <c r="G383" s="17" t="str">
        <f>'Listone Base'!F383</f>
        <v>Panchina</v>
      </c>
      <c r="H383" s="17" t="str">
        <f>'Listone Base'!G383</f>
        <v>NO</v>
      </c>
    </row>
    <row r="384" spans="1:8" ht="15" customHeight="1" x14ac:dyDescent="0.2">
      <c r="A384" s="17" t="str">
        <f>'Listone Base'!A384</f>
        <v>El Azzouzi Oussama</v>
      </c>
      <c r="B384" s="17" t="str">
        <f>'Listone Base'!B384</f>
        <v>C</v>
      </c>
      <c r="C384" s="17" t="str">
        <f>'Listone Base'!C384</f>
        <v>Bologna</v>
      </c>
      <c r="D384" s="17">
        <f>'Listone Base'!D384</f>
        <v>1</v>
      </c>
      <c r="E384" s="17">
        <f>MAX(1,ROUND('Listone Base'!D384*Parametri!$B$25,0))</f>
        <v>1</v>
      </c>
      <c r="F384" s="17" t="str">
        <f>'Listone Base'!E384</f>
        <v>Rosa / Riserva</v>
      </c>
      <c r="G384" s="17" t="str">
        <f>'Listone Base'!F384</f>
        <v>Panchina</v>
      </c>
      <c r="H384" s="17" t="str">
        <f>'Listone Base'!G384</f>
        <v>SI</v>
      </c>
    </row>
    <row r="385" spans="1:8" ht="15" customHeight="1" x14ac:dyDescent="0.2">
      <c r="A385" s="17" t="str">
        <f>'Listone Base'!A385</f>
        <v>El Haddad Saad</v>
      </c>
      <c r="B385" s="17" t="str">
        <f>'Listone Base'!B385</f>
        <v>C</v>
      </c>
      <c r="C385" s="17" t="str">
        <f>'Listone Base'!C385</f>
        <v>Venezia</v>
      </c>
      <c r="D385" s="17">
        <f>'Listone Base'!D385</f>
        <v>1</v>
      </c>
      <c r="E385" s="17">
        <f>MAX(1,ROUND('Listone Base'!D385*Parametri!$B$25,0))</f>
        <v>1</v>
      </c>
      <c r="F385" s="17" t="str">
        <f>'Listone Base'!E385</f>
        <v>Rosa / Riserva</v>
      </c>
      <c r="G385" s="17" t="str">
        <f>'Listone Base'!F385</f>
        <v>Panchina</v>
      </c>
      <c r="H385" s="17" t="str">
        <f>'Listone Base'!G385</f>
        <v>NO</v>
      </c>
    </row>
    <row r="386" spans="1:8" ht="15" customHeight="1" x14ac:dyDescent="0.2">
      <c r="A386" s="17" t="str">
        <f>'Listone Base'!A386</f>
        <v>Ellertsson Mikael Egill</v>
      </c>
      <c r="B386" s="17" t="str">
        <f>'Listone Base'!B386</f>
        <v>C</v>
      </c>
      <c r="C386" s="17" t="str">
        <f>'Listone Base'!C386</f>
        <v>Genoa</v>
      </c>
      <c r="D386" s="17">
        <f>'Listone Base'!D386</f>
        <v>1</v>
      </c>
      <c r="E386" s="17">
        <f>MAX(1,ROUND('Listone Base'!D386*Parametri!$B$25,0))</f>
        <v>1</v>
      </c>
      <c r="F386" s="17" t="str">
        <f>'Listone Base'!E386</f>
        <v>Rosa / Riserva</v>
      </c>
      <c r="G386" s="17" t="str">
        <f>'Listone Base'!F386</f>
        <v>Panchina</v>
      </c>
      <c r="H386" s="17" t="str">
        <f>'Listone Base'!G386</f>
        <v>NO</v>
      </c>
    </row>
    <row r="387" spans="1:8" ht="15" customHeight="1" x14ac:dyDescent="0.2">
      <c r="A387" s="17" t="str">
        <f>'Listone Base'!A387</f>
        <v>Fabbian Giovanni</v>
      </c>
      <c r="B387" s="17" t="str">
        <f>'Listone Base'!B387</f>
        <v>C</v>
      </c>
      <c r="C387" s="17" t="str">
        <f>'Listone Base'!C387</f>
        <v>Parma</v>
      </c>
      <c r="D387" s="17">
        <f>'Listone Base'!D387</f>
        <v>1</v>
      </c>
      <c r="E387" s="17">
        <f>MAX(1,ROUND('Listone Base'!D387*Parametri!$B$25,0))</f>
        <v>1</v>
      </c>
      <c r="F387" s="17" t="str">
        <f>'Listone Base'!E387</f>
        <v>Sopra ai low cost</v>
      </c>
      <c r="G387" s="17" t="str">
        <f>'Listone Base'!F387</f>
        <v>Panchina</v>
      </c>
      <c r="H387" s="17" t="str">
        <f>'Listone Base'!G387</f>
        <v>NO</v>
      </c>
    </row>
    <row r="388" spans="1:8" ht="15" customHeight="1" x14ac:dyDescent="0.2">
      <c r="A388" s="17" t="str">
        <f>'Listone Base'!A388</f>
        <v>Fadera Alieu</v>
      </c>
      <c r="B388" s="17" t="str">
        <f>'Listone Base'!B388</f>
        <v>C</v>
      </c>
      <c r="C388" s="17" t="str">
        <f>'Listone Base'!C388</f>
        <v>Cagliari</v>
      </c>
      <c r="D388" s="17">
        <f>'Listone Base'!D388</f>
        <v>1</v>
      </c>
      <c r="E388" s="17">
        <f>MAX(1,ROUND('Listone Base'!D388*Parametri!$B$25,0))</f>
        <v>1</v>
      </c>
      <c r="F388" s="17" t="str">
        <f>'Listone Base'!E388</f>
        <v>Rosa / Riserva</v>
      </c>
      <c r="G388" s="17" t="str">
        <f>'Listone Base'!F388</f>
        <v>Panchina</v>
      </c>
      <c r="H388" s="17" t="str">
        <f>'Listone Base'!G388</f>
        <v>NO</v>
      </c>
    </row>
    <row r="389" spans="1:8" ht="15" customHeight="1" x14ac:dyDescent="0.2">
      <c r="A389" s="17" t="str">
        <f>'Listone Base'!A389</f>
        <v>Fagioli Nicolò</v>
      </c>
      <c r="B389" s="17" t="str">
        <f>'Listone Base'!B389</f>
        <v>C</v>
      </c>
      <c r="C389" s="17" t="str">
        <f>'Listone Base'!C389</f>
        <v>Fiorentina</v>
      </c>
      <c r="D389" s="17">
        <f>'Listone Base'!D389</f>
        <v>1</v>
      </c>
      <c r="E389" s="17">
        <f>MAX(1,ROUND('Listone Base'!D389*Parametri!$B$25,0))</f>
        <v>1</v>
      </c>
      <c r="F389" s="17" t="str">
        <f>'Listone Base'!E389</f>
        <v>Sopra ai low cost</v>
      </c>
      <c r="G389" s="17" t="str">
        <f>'Listone Base'!F389</f>
        <v>Titolare</v>
      </c>
      <c r="H389" s="17" t="str">
        <f>'Listone Base'!G389</f>
        <v>NO</v>
      </c>
    </row>
    <row r="390" spans="1:8" ht="15" customHeight="1" x14ac:dyDescent="0.2">
      <c r="A390" s="17" t="str">
        <f>'Listone Base'!A390</f>
        <v>Fanne Lamine</v>
      </c>
      <c r="B390" s="17" t="str">
        <f>'Listone Base'!B390</f>
        <v>C</v>
      </c>
      <c r="C390" s="17" t="str">
        <f>'Listone Base'!C390</f>
        <v>Venezia</v>
      </c>
      <c r="D390" s="17">
        <f>'Listone Base'!D390</f>
        <v>1</v>
      </c>
      <c r="E390" s="17">
        <f>MAX(1,ROUND('Listone Base'!D390*Parametri!$B$25,0))</f>
        <v>1</v>
      </c>
      <c r="F390" s="17" t="str">
        <f>'Listone Base'!E390</f>
        <v>Rosa / Riserva</v>
      </c>
      <c r="G390" s="17" t="str">
        <f>'Listone Base'!F390</f>
        <v>Panchina</v>
      </c>
      <c r="H390" s="17" t="str">
        <f>'Listone Base'!G390</f>
        <v>NO</v>
      </c>
    </row>
    <row r="391" spans="1:8" ht="15" customHeight="1" x14ac:dyDescent="0.2">
      <c r="A391" s="17" t="str">
        <f>'Listone Base'!A391</f>
        <v>Favasuli Costantino</v>
      </c>
      <c r="B391" s="17" t="str">
        <f>'Listone Base'!B391</f>
        <v>C</v>
      </c>
      <c r="C391" s="17" t="str">
        <f>'Listone Base'!C391</f>
        <v>Napoli</v>
      </c>
      <c r="D391" s="17">
        <f>'Listone Base'!D391</f>
        <v>1</v>
      </c>
      <c r="E391" s="17">
        <f>MAX(1,ROUND('Listone Base'!D391*Parametri!$B$25,0))</f>
        <v>1</v>
      </c>
      <c r="F391" s="17" t="str">
        <f>'Listone Base'!E391</f>
        <v>Rosa / Riserva</v>
      </c>
      <c r="G391" s="17" t="str">
        <f>'Listone Base'!F391</f>
        <v>Panchina</v>
      </c>
      <c r="H391" s="17" t="str">
        <f>'Listone Base'!G391</f>
        <v>NO</v>
      </c>
    </row>
    <row r="392" spans="1:8" ht="15" customHeight="1" x14ac:dyDescent="0.2">
      <c r="A392" s="17" t="str">
        <f>'Listone Base'!A392</f>
        <v>Felici Mattia</v>
      </c>
      <c r="B392" s="17" t="str">
        <f>'Listone Base'!B392</f>
        <v>C</v>
      </c>
      <c r="C392" s="17" t="str">
        <f>'Listone Base'!C392</f>
        <v>Cagliari</v>
      </c>
      <c r="D392" s="17">
        <f>'Listone Base'!D392</f>
        <v>1</v>
      </c>
      <c r="E392" s="17">
        <f>MAX(1,ROUND('Listone Base'!D392*Parametri!$B$25,0))</f>
        <v>1</v>
      </c>
      <c r="F392" s="17" t="str">
        <f>'Listone Base'!E392</f>
        <v>Rosa / Riserva</v>
      </c>
      <c r="G392" s="17" t="str">
        <f>'Listone Base'!F392</f>
        <v>Panchina</v>
      </c>
      <c r="H392" s="17" t="str">
        <f>'Listone Base'!G392</f>
        <v>NO</v>
      </c>
    </row>
    <row r="393" spans="1:8" ht="15" customHeight="1" x14ac:dyDescent="0.2">
      <c r="A393" s="17" t="str">
        <f>'Listone Base'!A393</f>
        <v>Fitz-Jim Kian</v>
      </c>
      <c r="B393" s="17" t="str">
        <f>'Listone Base'!B393</f>
        <v>C</v>
      </c>
      <c r="C393" s="17" t="str">
        <f>'Listone Base'!C393</f>
        <v>Torino</v>
      </c>
      <c r="D393" s="17">
        <f>'Listone Base'!D393</f>
        <v>1</v>
      </c>
      <c r="E393" s="17">
        <f>MAX(1,ROUND('Listone Base'!D393*Parametri!$B$25,0))</f>
        <v>1</v>
      </c>
      <c r="F393" s="17" t="str">
        <f>'Listone Base'!E393</f>
        <v>Sopra ai low cost</v>
      </c>
      <c r="G393" s="17" t="str">
        <f>'Listone Base'!F393</f>
        <v>Panchina</v>
      </c>
      <c r="H393" s="17" t="str">
        <f>'Listone Base'!G393</f>
        <v>NO</v>
      </c>
    </row>
    <row r="394" spans="1:8" ht="15" customHeight="1" x14ac:dyDescent="0.2">
      <c r="A394" s="17" t="str">
        <f>'Listone Base'!A394</f>
        <v>Fofana Sadik</v>
      </c>
      <c r="B394" s="17" t="str">
        <f>'Listone Base'!B394</f>
        <v>C</v>
      </c>
      <c r="C394" s="17" t="str">
        <f>'Listone Base'!C394</f>
        <v>Lecce</v>
      </c>
      <c r="D394" s="17">
        <f>'Listone Base'!D394</f>
        <v>1</v>
      </c>
      <c r="E394" s="17">
        <f>MAX(1,ROUND('Listone Base'!D394*Parametri!$B$25,0))</f>
        <v>1</v>
      </c>
      <c r="F394" s="17" t="str">
        <f>'Listone Base'!E394</f>
        <v>Rosa / Riserva</v>
      </c>
      <c r="G394" s="17" t="str">
        <f>'Listone Base'!F394</f>
        <v>Panchina</v>
      </c>
      <c r="H394" s="17" t="str">
        <f>'Listone Base'!G394</f>
        <v>NO</v>
      </c>
    </row>
    <row r="395" spans="1:8" ht="15" customHeight="1" x14ac:dyDescent="0.2">
      <c r="A395" s="17" t="str">
        <f>'Listone Base'!A395</f>
        <v>Folorunsho Michael</v>
      </c>
      <c r="B395" s="17" t="str">
        <f>'Listone Base'!B395</f>
        <v>C</v>
      </c>
      <c r="C395" s="17" t="str">
        <f>'Listone Base'!C395</f>
        <v>Monza</v>
      </c>
      <c r="D395" s="17">
        <f>'Listone Base'!D395</f>
        <v>1</v>
      </c>
      <c r="E395" s="17">
        <f>MAX(1,ROUND('Listone Base'!D395*Parametri!$B$25,0))</f>
        <v>1</v>
      </c>
      <c r="F395" s="17" t="str">
        <f>'Listone Base'!E395</f>
        <v>Sopra ai low cost</v>
      </c>
      <c r="G395" s="17" t="str">
        <f>'Listone Base'!F395</f>
        <v>Titolare</v>
      </c>
      <c r="H395" s="17" t="str">
        <f>'Listone Base'!G395</f>
        <v>NO</v>
      </c>
    </row>
    <row r="396" spans="1:8" ht="15" customHeight="1" x14ac:dyDescent="0.2">
      <c r="A396" s="17" t="str">
        <f>'Listone Base'!A396</f>
        <v>Forson Omari</v>
      </c>
      <c r="B396" s="17" t="str">
        <f>'Listone Base'!B396</f>
        <v>C</v>
      </c>
      <c r="C396" s="17" t="str">
        <f>'Listone Base'!C396</f>
        <v>Monza</v>
      </c>
      <c r="D396" s="17">
        <f>'Listone Base'!D396</f>
        <v>1</v>
      </c>
      <c r="E396" s="17">
        <f>MAX(1,ROUND('Listone Base'!D396*Parametri!$B$25,0))</f>
        <v>1</v>
      </c>
      <c r="F396" s="17" t="str">
        <f>'Listone Base'!E396</f>
        <v>Da evitare</v>
      </c>
      <c r="G396" s="17" t="str">
        <f>'Listone Base'!F396</f>
        <v>Panchina</v>
      </c>
      <c r="H396" s="17" t="str">
        <f>'Listone Base'!G396</f>
        <v>NO</v>
      </c>
    </row>
    <row r="397" spans="1:8" ht="15" customHeight="1" x14ac:dyDescent="0.2">
      <c r="A397" s="17" t="str">
        <f>'Listone Base'!A397</f>
        <v>Galassi Bruno</v>
      </c>
      <c r="B397" s="17" t="str">
        <f>'Listone Base'!B397</f>
        <v>C</v>
      </c>
      <c r="C397" s="17" t="str">
        <f>'Listone Base'!C397</f>
        <v>Lazio</v>
      </c>
      <c r="D397" s="17">
        <f>'Listone Base'!D397</f>
        <v>1</v>
      </c>
      <c r="E397" s="17">
        <f>MAX(1,ROUND('Listone Base'!D397*Parametri!$B$25,0))</f>
        <v>1</v>
      </c>
      <c r="F397" s="17" t="str">
        <f>'Listone Base'!E397</f>
        <v>Rosa / Riserva</v>
      </c>
      <c r="G397" s="17" t="str">
        <f>'Listone Base'!F397</f>
        <v>Panchina</v>
      </c>
      <c r="H397" s="17" t="str">
        <f>'Listone Base'!G397</f>
        <v>NO</v>
      </c>
    </row>
    <row r="398" spans="1:8" ht="15" customHeight="1" x14ac:dyDescent="0.2">
      <c r="A398" s="17" t="str">
        <f>'Listone Base'!A398</f>
        <v>Gelli Francesco</v>
      </c>
      <c r="B398" s="17" t="str">
        <f>'Listone Base'!B398</f>
        <v>C</v>
      </c>
      <c r="C398" s="17" t="str">
        <f>'Listone Base'!C398</f>
        <v>Frosinone</v>
      </c>
      <c r="D398" s="17">
        <f>'Listone Base'!D398</f>
        <v>1</v>
      </c>
      <c r="E398" s="17">
        <f>MAX(1,ROUND('Listone Base'!D398*Parametri!$B$25,0))</f>
        <v>1</v>
      </c>
      <c r="F398" s="17" t="str">
        <f>'Listone Base'!E398</f>
        <v>A rischio</v>
      </c>
      <c r="G398" s="17" t="str">
        <f>'Listone Base'!F398</f>
        <v>Panchina</v>
      </c>
      <c r="H398" s="17" t="str">
        <f>'Listone Base'!G398</f>
        <v>NO</v>
      </c>
    </row>
    <row r="399" spans="1:8" ht="15" customHeight="1" x14ac:dyDescent="0.2">
      <c r="A399" s="17" t="str">
        <f>'Listone Base'!A399</f>
        <v>Ghion Andrea</v>
      </c>
      <c r="B399" s="17" t="str">
        <f>'Listone Base'!B399</f>
        <v>C</v>
      </c>
      <c r="C399" s="17" t="str">
        <f>'Listone Base'!C399</f>
        <v>Sassuolo</v>
      </c>
      <c r="D399" s="17">
        <f>'Listone Base'!D399</f>
        <v>1</v>
      </c>
      <c r="E399" s="17">
        <f>MAX(1,ROUND('Listone Base'!D399*Parametri!$B$25,0))</f>
        <v>1</v>
      </c>
      <c r="F399" s="17" t="str">
        <f>'Listone Base'!E399</f>
        <v>Rosa / Riserva</v>
      </c>
      <c r="G399" s="17" t="str">
        <f>'Listone Base'!F399</f>
        <v>Panchina</v>
      </c>
      <c r="H399" s="17" t="str">
        <f>'Listone Base'!G399</f>
        <v>NO</v>
      </c>
    </row>
    <row r="400" spans="1:8" ht="15" customHeight="1" x14ac:dyDescent="0.2">
      <c r="A400" s="17" t="str">
        <f>'Listone Base'!A400</f>
        <v>Gilmour Billy</v>
      </c>
      <c r="B400" s="17" t="str">
        <f>'Listone Base'!B400</f>
        <v>C</v>
      </c>
      <c r="C400" s="17" t="str">
        <f>'Listone Base'!C400</f>
        <v>Napoli</v>
      </c>
      <c r="D400" s="17">
        <f>'Listone Base'!D400</f>
        <v>1</v>
      </c>
      <c r="E400" s="17">
        <f>MAX(1,ROUND('Listone Base'!D400*Parametri!$B$25,0))</f>
        <v>1</v>
      </c>
      <c r="F400" s="17" t="str">
        <f>'Listone Base'!E400</f>
        <v>Rosa / Riserva</v>
      </c>
      <c r="G400" s="17" t="str">
        <f>'Listone Base'!F400</f>
        <v>Panchina</v>
      </c>
      <c r="H400" s="17" t="str">
        <f>'Listone Base'!G400</f>
        <v>NO</v>
      </c>
    </row>
    <row r="401" spans="1:8" ht="15" customHeight="1" x14ac:dyDescent="0.2">
      <c r="A401" s="17" t="str">
        <f>'Listone Base'!A401</f>
        <v>Gineitis Gvidas</v>
      </c>
      <c r="B401" s="17" t="str">
        <f>'Listone Base'!B401</f>
        <v>C</v>
      </c>
      <c r="C401" s="17" t="str">
        <f>'Listone Base'!C401</f>
        <v>Torino</v>
      </c>
      <c r="D401" s="17">
        <f>'Listone Base'!D401</f>
        <v>1</v>
      </c>
      <c r="E401" s="17">
        <f>MAX(1,ROUND('Listone Base'!D401*Parametri!$B$25,0))</f>
        <v>1</v>
      </c>
      <c r="F401" s="17" t="str">
        <f>'Listone Base'!E401</f>
        <v>Per leghe numerose</v>
      </c>
      <c r="G401" s="17" t="str">
        <f>'Listone Base'!F401</f>
        <v>Titolare</v>
      </c>
      <c r="H401" s="17" t="str">
        <f>'Listone Base'!G401</f>
        <v>NO</v>
      </c>
    </row>
    <row r="402" spans="1:8" ht="15" customHeight="1" x14ac:dyDescent="0.2">
      <c r="A402" s="17" t="str">
        <f>'Listone Base'!A402</f>
        <v>Gorter Olaf</v>
      </c>
      <c r="B402" s="17" t="str">
        <f>'Listone Base'!B402</f>
        <v>C</v>
      </c>
      <c r="C402" s="17" t="str">
        <f>'Listone Base'!C402</f>
        <v>Lecce</v>
      </c>
      <c r="D402" s="17">
        <f>'Listone Base'!D402</f>
        <v>1</v>
      </c>
      <c r="E402" s="17">
        <f>MAX(1,ROUND('Listone Base'!D402*Parametri!$B$25,0))</f>
        <v>1</v>
      </c>
      <c r="F402" s="17" t="str">
        <f>'Listone Base'!E402</f>
        <v>Rosa / Riserva</v>
      </c>
      <c r="G402" s="17" t="str">
        <f>'Listone Base'!F402</f>
        <v>Panchina</v>
      </c>
      <c r="H402" s="17" t="str">
        <f>'Listone Base'!G402</f>
        <v>NO</v>
      </c>
    </row>
    <row r="403" spans="1:8" ht="15" customHeight="1" x14ac:dyDescent="0.2">
      <c r="A403" s="17" t="str">
        <f>'Listone Base'!A403</f>
        <v>Grillitsch Florian</v>
      </c>
      <c r="B403" s="17" t="str">
        <f>'Listone Base'!B403</f>
        <v>C</v>
      </c>
      <c r="C403" s="17" t="str">
        <f>'Listone Base'!C403</f>
        <v>Frosinone</v>
      </c>
      <c r="D403" s="17">
        <f>'Listone Base'!D403</f>
        <v>1</v>
      </c>
      <c r="E403" s="17">
        <f>MAX(1,ROUND('Listone Base'!D403*Parametri!$B$25,0))</f>
        <v>1</v>
      </c>
      <c r="F403" s="17" t="str">
        <f>'Listone Base'!E403</f>
        <v>Rosa / Riserva</v>
      </c>
      <c r="G403" s="17" t="str">
        <f>'Listone Base'!F403</f>
        <v>Panchina</v>
      </c>
      <c r="H403" s="17" t="str">
        <f>'Listone Base'!G403</f>
        <v>NO</v>
      </c>
    </row>
    <row r="404" spans="1:8" ht="15" customHeight="1" x14ac:dyDescent="0.2">
      <c r="A404" s="17" t="str">
        <f>'Listone Base'!A404</f>
        <v>Helgason Thorir J.</v>
      </c>
      <c r="B404" s="17" t="str">
        <f>'Listone Base'!B404</f>
        <v>C</v>
      </c>
      <c r="C404" s="17" t="str">
        <f>'Listone Base'!C404</f>
        <v>Venezia</v>
      </c>
      <c r="D404" s="17">
        <f>'Listone Base'!D404</f>
        <v>1</v>
      </c>
      <c r="E404" s="17">
        <f>MAX(1,ROUND('Listone Base'!D404*Parametri!$B$25,0))</f>
        <v>1</v>
      </c>
      <c r="F404" s="17" t="str">
        <f>'Listone Base'!E404</f>
        <v>Rosa / Riserva</v>
      </c>
      <c r="G404" s="17" t="str">
        <f>'Listone Base'!F404</f>
        <v>Panchina</v>
      </c>
      <c r="H404" s="17" t="str">
        <f>'Listone Base'!G404</f>
        <v>NO</v>
      </c>
    </row>
    <row r="405" spans="1:8" ht="15" customHeight="1" x14ac:dyDescent="0.2">
      <c r="A405" s="17" t="str">
        <f>'Listone Base'!A405</f>
        <v>Ilic Ivan</v>
      </c>
      <c r="B405" s="17" t="str">
        <f>'Listone Base'!B405</f>
        <v>C</v>
      </c>
      <c r="C405" s="17" t="str">
        <f>'Listone Base'!C405</f>
        <v>Lecce</v>
      </c>
      <c r="D405" s="17">
        <f>'Listone Base'!D405</f>
        <v>1</v>
      </c>
      <c r="E405" s="17">
        <f>MAX(1,ROUND('Listone Base'!D405*Parametri!$B$25,0))</f>
        <v>1</v>
      </c>
      <c r="F405" s="17" t="str">
        <f>'Listone Base'!E405</f>
        <v>Rosa / Riserva</v>
      </c>
      <c r="G405" s="17" t="str">
        <f>'Listone Base'!F405</f>
        <v>Panchina</v>
      </c>
      <c r="H405" s="17" t="str">
        <f>'Listone Base'!G405</f>
        <v>NO</v>
      </c>
    </row>
    <row r="406" spans="1:8" ht="15" customHeight="1" x14ac:dyDescent="0.2">
      <c r="A406" s="17" t="str">
        <f>'Listone Base'!A406</f>
        <v>Ilkhan Emirhan</v>
      </c>
      <c r="B406" s="17" t="str">
        <f>'Listone Base'!B406</f>
        <v>C</v>
      </c>
      <c r="C406" s="17" t="str">
        <f>'Listone Base'!C406</f>
        <v>Torino</v>
      </c>
      <c r="D406" s="17">
        <f>'Listone Base'!D406</f>
        <v>1</v>
      </c>
      <c r="E406" s="17">
        <f>MAX(1,ROUND('Listone Base'!D406*Parametri!$B$25,0))</f>
        <v>1</v>
      </c>
      <c r="F406" s="17" t="str">
        <f>'Listone Base'!E406</f>
        <v>Rosa / Riserva</v>
      </c>
      <c r="G406" s="17" t="str">
        <f>'Listone Base'!F406</f>
        <v>Panchina</v>
      </c>
      <c r="H406" s="17" t="str">
        <f>'Listone Base'!G406</f>
        <v>NO</v>
      </c>
    </row>
    <row r="407" spans="1:8" ht="15" customHeight="1" x14ac:dyDescent="0.2">
      <c r="A407" s="17" t="str">
        <f>'Listone Base'!A407</f>
        <v>Kaba Mohamed</v>
      </c>
      <c r="B407" s="17" t="str">
        <f>'Listone Base'!B407</f>
        <v>C</v>
      </c>
      <c r="C407" s="17" t="str">
        <f>'Listone Base'!C407</f>
        <v>Lecce</v>
      </c>
      <c r="D407" s="17">
        <f>'Listone Base'!D407</f>
        <v>1</v>
      </c>
      <c r="E407" s="17">
        <f>MAX(1,ROUND('Listone Base'!D407*Parametri!$B$25,0))</f>
        <v>1</v>
      </c>
      <c r="F407" s="17" t="str">
        <f>'Listone Base'!E407</f>
        <v>Rosa / Riserva</v>
      </c>
      <c r="G407" s="17" t="str">
        <f>'Listone Base'!F407</f>
        <v>Panchina</v>
      </c>
      <c r="H407" s="17" t="str">
        <f>'Listone Base'!G407</f>
        <v>NO</v>
      </c>
    </row>
    <row r="408" spans="1:8" ht="15" customHeight="1" x14ac:dyDescent="0.2">
      <c r="A408" s="17" t="str">
        <f>'Listone Base'!A408</f>
        <v>Konate Abdou-Salam</v>
      </c>
      <c r="B408" s="17" t="str">
        <f>'Listone Base'!B408</f>
        <v>C</v>
      </c>
      <c r="C408" s="17" t="str">
        <f>'Listone Base'!C408</f>
        <v>Parma</v>
      </c>
      <c r="D408" s="17">
        <f>'Listone Base'!D408</f>
        <v>1</v>
      </c>
      <c r="E408" s="17">
        <f>MAX(1,ROUND('Listone Base'!D408*Parametri!$B$25,0))</f>
        <v>1</v>
      </c>
      <c r="F408" s="17" t="str">
        <f>'Listone Base'!E408</f>
        <v>Da evitare</v>
      </c>
      <c r="G408" s="17" t="str">
        <f>'Listone Base'!F408</f>
        <v>Panchina</v>
      </c>
      <c r="H408" s="17" t="str">
        <f>'Listone Base'!G408</f>
        <v>NO</v>
      </c>
    </row>
    <row r="409" spans="1:8" ht="15" customHeight="1" x14ac:dyDescent="0.2">
      <c r="A409" s="17" t="str">
        <f>'Listone Base'!A409</f>
        <v>Kone Ben Lhassine</v>
      </c>
      <c r="B409" s="17" t="str">
        <f>'Listone Base'!B409</f>
        <v>C</v>
      </c>
      <c r="C409" s="17" t="str">
        <f>'Listone Base'!C409</f>
        <v>Frosinone</v>
      </c>
      <c r="D409" s="17">
        <f>'Listone Base'!D409</f>
        <v>1</v>
      </c>
      <c r="E409" s="17">
        <f>MAX(1,ROUND('Listone Base'!D409*Parametri!$B$25,0))</f>
        <v>1</v>
      </c>
      <c r="F409" s="17" t="str">
        <f>'Listone Base'!E409</f>
        <v>Da evitare</v>
      </c>
      <c r="G409" s="17" t="str">
        <f>'Listone Base'!F409</f>
        <v>Panchina</v>
      </c>
      <c r="H409" s="17" t="str">
        <f>'Listone Base'!G409</f>
        <v>NO</v>
      </c>
    </row>
    <row r="410" spans="1:8" ht="15" customHeight="1" x14ac:dyDescent="0.2">
      <c r="A410" s="17" t="str">
        <f>'Listone Base'!A410</f>
        <v>Koopmeiners Teun</v>
      </c>
      <c r="B410" s="17" t="str">
        <f>'Listone Base'!B410</f>
        <v>C</v>
      </c>
      <c r="C410" s="17" t="str">
        <f>'Listone Base'!C410</f>
        <v>Juventus</v>
      </c>
      <c r="D410" s="17">
        <f>'Listone Base'!D410</f>
        <v>1</v>
      </c>
      <c r="E410" s="17">
        <f>MAX(1,ROUND('Listone Base'!D410*Parametri!$B$25,0))</f>
        <v>1</v>
      </c>
      <c r="F410" s="17" t="str">
        <f>'Listone Base'!E410</f>
        <v>Rosa / Riserva</v>
      </c>
      <c r="G410" s="17" t="str">
        <f>'Listone Base'!F410</f>
        <v>Panchina</v>
      </c>
      <c r="H410" s="17" t="str">
        <f>'Listone Base'!G410</f>
        <v>NO</v>
      </c>
    </row>
    <row r="411" spans="1:8" ht="15" customHeight="1" x14ac:dyDescent="0.2">
      <c r="A411" s="17" t="str">
        <f>'Listone Base'!A411</f>
        <v>Koutsoupias Ilias</v>
      </c>
      <c r="B411" s="17" t="str">
        <f>'Listone Base'!B411</f>
        <v>C</v>
      </c>
      <c r="C411" s="17" t="str">
        <f>'Listone Base'!C411</f>
        <v>Frosinone</v>
      </c>
      <c r="D411" s="17">
        <f>'Listone Base'!D411</f>
        <v>1</v>
      </c>
      <c r="E411" s="17">
        <f>MAX(1,ROUND('Listone Base'!D411*Parametri!$B$25,0))</f>
        <v>1</v>
      </c>
      <c r="F411" s="17" t="str">
        <f>'Listone Base'!E411</f>
        <v>A rischio</v>
      </c>
      <c r="G411" s="17" t="str">
        <f>'Listone Base'!F411</f>
        <v>Titolare</v>
      </c>
      <c r="H411" s="17" t="str">
        <f>'Listone Base'!G411</f>
        <v>NO</v>
      </c>
    </row>
    <row r="412" spans="1:8" ht="15" customHeight="1" x14ac:dyDescent="0.2">
      <c r="A412" s="17" t="str">
        <f>'Listone Base'!A412</f>
        <v>Kovac Niko</v>
      </c>
      <c r="B412" s="17" t="str">
        <f>'Listone Base'!B412</f>
        <v>C</v>
      </c>
      <c r="C412" s="17" t="str">
        <f>'Listone Base'!C412</f>
        <v>Lecce</v>
      </c>
      <c r="D412" s="17">
        <f>'Listone Base'!D412</f>
        <v>1</v>
      </c>
      <c r="E412" s="17">
        <f>MAX(1,ROUND('Listone Base'!D412*Parametri!$B$25,0))</f>
        <v>1</v>
      </c>
      <c r="F412" s="17" t="str">
        <f>'Listone Base'!E412</f>
        <v>Rosa / Riserva</v>
      </c>
      <c r="G412" s="17" t="str">
        <f>'Listone Base'!F412</f>
        <v>Panchina</v>
      </c>
      <c r="H412" s="17" t="str">
        <f>'Listone Base'!G412</f>
        <v>NO</v>
      </c>
    </row>
    <row r="413" spans="1:8" ht="15" customHeight="1" x14ac:dyDescent="0.2">
      <c r="A413" s="17" t="str">
        <f>'Listone Base'!A413</f>
        <v>Lahdo Adrian</v>
      </c>
      <c r="B413" s="17" t="str">
        <f>'Listone Base'!B413</f>
        <v>C</v>
      </c>
      <c r="C413" s="17" t="str">
        <f>'Listone Base'!C413</f>
        <v>Como</v>
      </c>
      <c r="D413" s="17">
        <f>'Listone Base'!D413</f>
        <v>1</v>
      </c>
      <c r="E413" s="17">
        <f>MAX(1,ROUND('Listone Base'!D413*Parametri!$B$25,0))</f>
        <v>1</v>
      </c>
      <c r="F413" s="17" t="str">
        <f>'Listone Base'!E413</f>
        <v>A rischio</v>
      </c>
      <c r="G413" s="17" t="str">
        <f>'Listone Base'!F413</f>
        <v>Panchina</v>
      </c>
      <c r="H413" s="17" t="str">
        <f>'Listone Base'!G413</f>
        <v>NO</v>
      </c>
    </row>
    <row r="414" spans="1:8" ht="15" customHeight="1" x14ac:dyDescent="0.2">
      <c r="A414" s="17" t="str">
        <f>'Listone Base'!A414</f>
        <v>Lipani Luca</v>
      </c>
      <c r="B414" s="17" t="str">
        <f>'Listone Base'!B414</f>
        <v>C</v>
      </c>
      <c r="C414" s="17" t="str">
        <f>'Listone Base'!C414</f>
        <v>Sassuolo</v>
      </c>
      <c r="D414" s="17">
        <f>'Listone Base'!D414</f>
        <v>1</v>
      </c>
      <c r="E414" s="17">
        <f>MAX(1,ROUND('Listone Base'!D414*Parametri!$B$25,0))</f>
        <v>1</v>
      </c>
      <c r="F414" s="17" t="str">
        <f>'Listone Base'!E414</f>
        <v>A rischio</v>
      </c>
      <c r="G414" s="17" t="str">
        <f>'Listone Base'!F414</f>
        <v>Titolare</v>
      </c>
      <c r="H414" s="17" t="str">
        <f>'Listone Base'!G414</f>
        <v>NO</v>
      </c>
    </row>
    <row r="415" spans="1:8" ht="15" customHeight="1" x14ac:dyDescent="0.2">
      <c r="A415" s="17" t="str">
        <f>'Listone Base'!A415</f>
        <v>Liteta Joseph</v>
      </c>
      <c r="B415" s="17" t="str">
        <f>'Listone Base'!B415</f>
        <v>C</v>
      </c>
      <c r="C415" s="17" t="str">
        <f>'Listone Base'!C415</f>
        <v>Cagliari</v>
      </c>
      <c r="D415" s="17">
        <f>'Listone Base'!D415</f>
        <v>1</v>
      </c>
      <c r="E415" s="17">
        <f>MAX(1,ROUND('Listone Base'!D415*Parametri!$B$25,0))</f>
        <v>1</v>
      </c>
      <c r="F415" s="17" t="str">
        <f>'Listone Base'!E415</f>
        <v>A rischio</v>
      </c>
      <c r="G415" s="17" t="str">
        <f>'Listone Base'!F415</f>
        <v>Panchina</v>
      </c>
      <c r="H415" s="17" t="str">
        <f>'Listone Base'!G415</f>
        <v>NO</v>
      </c>
    </row>
    <row r="416" spans="1:8" ht="15" customHeight="1" x14ac:dyDescent="0.2">
      <c r="A416" s="17" t="str">
        <f>'Listone Base'!A416</f>
        <v>Loftus-Cheek Ruben</v>
      </c>
      <c r="B416" s="17" t="str">
        <f>'Listone Base'!B416</f>
        <v>C</v>
      </c>
      <c r="C416" s="17" t="str">
        <f>'Listone Base'!C416</f>
        <v>Milan</v>
      </c>
      <c r="D416" s="17">
        <f>'Listone Base'!D416</f>
        <v>1</v>
      </c>
      <c r="E416" s="17">
        <f>MAX(1,ROUND('Listone Base'!D416*Parametri!$B$25,0))</f>
        <v>1</v>
      </c>
      <c r="F416" s="17" t="str">
        <f>'Listone Base'!E416</f>
        <v>Rosa / Riserva</v>
      </c>
      <c r="G416" s="17" t="str">
        <f>'Listone Base'!F416</f>
        <v>Panchina</v>
      </c>
      <c r="H416" s="17" t="str">
        <f>'Listone Base'!G416</f>
        <v>NO</v>
      </c>
    </row>
    <row r="417" spans="1:8" ht="15" customHeight="1" x14ac:dyDescent="0.2">
      <c r="A417" s="17" t="str">
        <f>'Listone Base'!A417</f>
        <v>Lovric Sandi</v>
      </c>
      <c r="B417" s="17" t="str">
        <f>'Listone Base'!B417</f>
        <v>C</v>
      </c>
      <c r="C417" s="17" t="str">
        <f>'Listone Base'!C417</f>
        <v>Udinese</v>
      </c>
      <c r="D417" s="17">
        <f>'Listone Base'!D417</f>
        <v>1</v>
      </c>
      <c r="E417" s="17">
        <f>MAX(1,ROUND('Listone Base'!D417*Parametri!$B$25,0))</f>
        <v>1</v>
      </c>
      <c r="F417" s="17" t="str">
        <f>'Listone Base'!E417</f>
        <v>Rosa / Riserva</v>
      </c>
      <c r="G417" s="17" t="str">
        <f>'Listone Base'!F417</f>
        <v>Panchina</v>
      </c>
      <c r="H417" s="17" t="str">
        <f>'Listone Base'!G417</f>
        <v>NO</v>
      </c>
    </row>
    <row r="418" spans="1:8" ht="15" customHeight="1" x14ac:dyDescent="0.2">
      <c r="A418" s="17" t="str">
        <f>'Listone Base'!A418</f>
        <v>Luongo Andrea</v>
      </c>
      <c r="B418" s="17" t="str">
        <f>'Listone Base'!B418</f>
        <v>C</v>
      </c>
      <c r="C418" s="17" t="str">
        <f>'Listone Base'!C418</f>
        <v>Torino</v>
      </c>
      <c r="D418" s="17">
        <f>'Listone Base'!D418</f>
        <v>1</v>
      </c>
      <c r="E418" s="17">
        <f>MAX(1,ROUND('Listone Base'!D418*Parametri!$B$25,0))</f>
        <v>1</v>
      </c>
      <c r="F418" s="17" t="str">
        <f>'Listone Base'!E418</f>
        <v>Rosa / Riserva</v>
      </c>
      <c r="G418" s="17" t="str">
        <f>'Listone Base'!F418</f>
        <v>Panchina</v>
      </c>
      <c r="H418" s="17" t="str">
        <f>'Listone Base'!G418</f>
        <v>NO</v>
      </c>
    </row>
    <row r="419" spans="1:8" ht="15" customHeight="1" x14ac:dyDescent="0.2">
      <c r="A419" s="17" t="str">
        <f>'Listone Base'!A419</f>
        <v>Maleh Youssef</v>
      </c>
      <c r="B419" s="17" t="str">
        <f>'Listone Base'!B419</f>
        <v>C</v>
      </c>
      <c r="C419" s="17" t="str">
        <f>'Listone Base'!C419</f>
        <v>Lecce</v>
      </c>
      <c r="D419" s="17">
        <f>'Listone Base'!D419</f>
        <v>1</v>
      </c>
      <c r="E419" s="17">
        <f>MAX(1,ROUND('Listone Base'!D419*Parametri!$B$25,0))</f>
        <v>1</v>
      </c>
      <c r="F419" s="17" t="str">
        <f>'Listone Base'!E419</f>
        <v>A rischio</v>
      </c>
      <c r="G419" s="17" t="str">
        <f>'Listone Base'!F419</f>
        <v>Panchina</v>
      </c>
      <c r="H419" s="17" t="str">
        <f>'Listone Base'!G419</f>
        <v>NO</v>
      </c>
    </row>
    <row r="420" spans="1:8" ht="15" customHeight="1" x14ac:dyDescent="0.2">
      <c r="A420" s="17" t="str">
        <f>'Listone Base'!A420</f>
        <v>Masini Patrizio</v>
      </c>
      <c r="B420" s="17" t="str">
        <f>'Listone Base'!B420</f>
        <v>C</v>
      </c>
      <c r="C420" s="17" t="str">
        <f>'Listone Base'!C420</f>
        <v>Frosinone</v>
      </c>
      <c r="D420" s="17">
        <f>'Listone Base'!D420</f>
        <v>1</v>
      </c>
      <c r="E420" s="17">
        <f>MAX(1,ROUND('Listone Base'!D420*Parametri!$B$25,0))</f>
        <v>1</v>
      </c>
      <c r="F420" s="17" t="str">
        <f>'Listone Base'!E420</f>
        <v>Per leghe numerose</v>
      </c>
      <c r="G420" s="17" t="str">
        <f>'Listone Base'!F420</f>
        <v>Titolare</v>
      </c>
      <c r="H420" s="17" t="str">
        <f>'Listone Base'!G420</f>
        <v>NO</v>
      </c>
    </row>
    <row r="421" spans="1:8" ht="15" customHeight="1" x14ac:dyDescent="0.2">
      <c r="A421" s="17" t="str">
        <f>'Listone Base'!A421</f>
        <v>Massolinâ Yanis</v>
      </c>
      <c r="B421" s="17" t="str">
        <f>'Listone Base'!B421</f>
        <v>C</v>
      </c>
      <c r="C421" s="17" t="str">
        <f>'Listone Base'!C421</f>
        <v>Cagliari</v>
      </c>
      <c r="D421" s="17">
        <f>'Listone Base'!D421</f>
        <v>1</v>
      </c>
      <c r="E421" s="17">
        <f>MAX(1,ROUND('Listone Base'!D421*Parametri!$B$25,0))</f>
        <v>1</v>
      </c>
      <c r="F421" s="17" t="str">
        <f>'Listone Base'!E421</f>
        <v>Rosa / Riserva</v>
      </c>
      <c r="G421" s="17" t="str">
        <f>'Listone Base'!F421</f>
        <v>Panchina</v>
      </c>
      <c r="H421" s="17" t="str">
        <f>'Listone Base'!G421</f>
        <v>NO</v>
      </c>
    </row>
    <row r="422" spans="1:8" ht="15" customHeight="1" x14ac:dyDescent="0.2">
      <c r="A422" s="17" t="str">
        <f>'Listone Base'!A422</f>
        <v>Messias Junior</v>
      </c>
      <c r="B422" s="17" t="str">
        <f>'Listone Base'!B422</f>
        <v>C</v>
      </c>
      <c r="C422" s="17" t="str">
        <f>'Listone Base'!C422</f>
        <v>Genoa</v>
      </c>
      <c r="D422" s="17">
        <f>'Listone Base'!D422</f>
        <v>1</v>
      </c>
      <c r="E422" s="17">
        <f>MAX(1,ROUND('Listone Base'!D422*Parametri!$B$25,0))</f>
        <v>1</v>
      </c>
      <c r="F422" s="17" t="str">
        <f>'Listone Base'!E422</f>
        <v>Rosa / Riserva</v>
      </c>
      <c r="G422" s="17" t="str">
        <f>'Listone Base'!F422</f>
        <v>Panchina</v>
      </c>
      <c r="H422" s="17" t="str">
        <f>'Listone Base'!G422</f>
        <v>NO</v>
      </c>
    </row>
    <row r="423" spans="1:8" ht="15" customHeight="1" x14ac:dyDescent="0.2">
      <c r="A423" s="17" t="str">
        <f>'Listone Base'!A423</f>
        <v>Miller Lennon Lee</v>
      </c>
      <c r="B423" s="17" t="str">
        <f>'Listone Base'!B423</f>
        <v>C</v>
      </c>
      <c r="C423" s="17" t="str">
        <f>'Listone Base'!C423</f>
        <v>Udinese</v>
      </c>
      <c r="D423" s="17">
        <f>'Listone Base'!D423</f>
        <v>1</v>
      </c>
      <c r="E423" s="17">
        <f>MAX(1,ROUND('Listone Base'!D423*Parametri!$B$25,0))</f>
        <v>1</v>
      </c>
      <c r="F423" s="17" t="str">
        <f>'Listone Base'!E423</f>
        <v>Per leghe numerose</v>
      </c>
      <c r="G423" s="17" t="str">
        <f>'Listone Base'!F423</f>
        <v>Titolare</v>
      </c>
      <c r="H423" s="17" t="str">
        <f>'Listone Base'!G423</f>
        <v>NO</v>
      </c>
    </row>
    <row r="424" spans="1:8" ht="15" customHeight="1" x14ac:dyDescent="0.2">
      <c r="A424" s="17" t="str">
        <f>'Listone Base'!A424</f>
        <v>Mkhitaryan Henrikh</v>
      </c>
      <c r="B424" s="17" t="str">
        <f>'Listone Base'!B424</f>
        <v>C</v>
      </c>
      <c r="C424" s="17" t="str">
        <f>'Listone Base'!C424</f>
        <v>Inter</v>
      </c>
      <c r="D424" s="17">
        <f>'Listone Base'!D424</f>
        <v>1</v>
      </c>
      <c r="E424" s="17">
        <f>MAX(1,ROUND('Listone Base'!D424*Parametri!$B$25,0))</f>
        <v>1</v>
      </c>
      <c r="F424" s="17" t="str">
        <f>'Listone Base'!E424</f>
        <v>Rosa / Riserva</v>
      </c>
      <c r="G424" s="17" t="str">
        <f>'Listone Base'!F424</f>
        <v>Panchina</v>
      </c>
      <c r="H424" s="17" t="str">
        <f>'Listone Base'!G424</f>
        <v>NO</v>
      </c>
    </row>
    <row r="425" spans="1:8" ht="15" customHeight="1" x14ac:dyDescent="0.2">
      <c r="A425" s="17" t="str">
        <f>'Listone Base'!A425</f>
        <v>Mout Mathis</v>
      </c>
      <c r="B425" s="17" t="str">
        <f>'Listone Base'!B425</f>
        <v>C</v>
      </c>
      <c r="C425" s="17" t="str">
        <f>'Listone Base'!C425</f>
        <v>Monza</v>
      </c>
      <c r="D425" s="17">
        <f>'Listone Base'!D425</f>
        <v>1</v>
      </c>
      <c r="E425" s="17">
        <f>MAX(1,ROUND('Listone Base'!D425*Parametri!$B$25,0))</f>
        <v>1</v>
      </c>
      <c r="F425" s="17" t="str">
        <f>'Listone Base'!E425</f>
        <v>Rosa / Riserva</v>
      </c>
      <c r="G425" s="17" t="str">
        <f>'Listone Base'!F425</f>
        <v>Panchina</v>
      </c>
      <c r="H425" s="17" t="str">
        <f>'Listone Base'!G425</f>
        <v>NO</v>
      </c>
    </row>
    <row r="426" spans="1:8" ht="15" customHeight="1" x14ac:dyDescent="0.2">
      <c r="A426" s="17" t="str">
        <f>'Listone Base'!A426</f>
        <v>Musah Yunus</v>
      </c>
      <c r="B426" s="17" t="str">
        <f>'Listone Base'!B426</f>
        <v>C</v>
      </c>
      <c r="C426" s="17" t="str">
        <f>'Listone Base'!C426</f>
        <v>Milan</v>
      </c>
      <c r="D426" s="17">
        <f>'Listone Base'!D426</f>
        <v>1</v>
      </c>
      <c r="E426" s="17">
        <f>MAX(1,ROUND('Listone Base'!D426*Parametri!$B$25,0))</f>
        <v>1</v>
      </c>
      <c r="F426" s="17" t="str">
        <f>'Listone Base'!E426</f>
        <v>Rosa / Riserva</v>
      </c>
      <c r="G426" s="17" t="str">
        <f>'Listone Base'!F426</f>
        <v>Panchina</v>
      </c>
      <c r="H426" s="17" t="str">
        <f>'Listone Base'!G426</f>
        <v>NO</v>
      </c>
    </row>
    <row r="427" spans="1:8" ht="15" customHeight="1" x14ac:dyDescent="0.2">
      <c r="A427" s="17" t="str">
        <f>'Listone Base'!A427</f>
        <v>Nicolussi Caviglia Hans</v>
      </c>
      <c r="B427" s="17" t="str">
        <f>'Listone Base'!B427</f>
        <v>C</v>
      </c>
      <c r="C427" s="17" t="str">
        <f>'Listone Base'!C427</f>
        <v>Parma</v>
      </c>
      <c r="D427" s="17">
        <f>'Listone Base'!D427</f>
        <v>1</v>
      </c>
      <c r="E427" s="17">
        <f>MAX(1,ROUND('Listone Base'!D427*Parametri!$B$25,0))</f>
        <v>1</v>
      </c>
      <c r="F427" s="17" t="str">
        <f>'Listone Base'!E427</f>
        <v>Rosa / Riserva</v>
      </c>
      <c r="G427" s="17" t="str">
        <f>'Listone Base'!F427</f>
        <v>Panchina</v>
      </c>
      <c r="H427" s="17" t="str">
        <f>'Listone Base'!G427</f>
        <v>SI</v>
      </c>
    </row>
    <row r="428" spans="1:8" ht="15" customHeight="1" x14ac:dyDescent="0.2">
      <c r="A428" s="17" t="str">
        <f>'Listone Base'!A428</f>
        <v>Odgaard Jens</v>
      </c>
      <c r="B428" s="17" t="str">
        <f>'Listone Base'!B428</f>
        <v>C</v>
      </c>
      <c r="C428" s="17" t="str">
        <f>'Listone Base'!C428</f>
        <v>Bologna</v>
      </c>
      <c r="D428" s="17">
        <f>'Listone Base'!D428</f>
        <v>1</v>
      </c>
      <c r="E428" s="17">
        <f>MAX(1,ROUND('Listone Base'!D428*Parametri!$B$25,0))</f>
        <v>1</v>
      </c>
      <c r="F428" s="17" t="str">
        <f>'Listone Base'!E428</f>
        <v>Rosa / Riserva</v>
      </c>
      <c r="G428" s="17" t="str">
        <f>'Listone Base'!F428</f>
        <v>Panchina</v>
      </c>
      <c r="H428" s="17" t="str">
        <f>'Listone Base'!G428</f>
        <v>NO</v>
      </c>
    </row>
    <row r="429" spans="1:8" ht="15" customHeight="1" x14ac:dyDescent="0.2">
      <c r="A429" s="17" t="str">
        <f>'Listone Base'!A429</f>
        <v>Ondoa Foe</v>
      </c>
      <c r="B429" s="17" t="str">
        <f>'Listone Base'!B429</f>
        <v>C</v>
      </c>
      <c r="C429" s="17" t="str">
        <f>'Listone Base'!C429</f>
        <v>Monza</v>
      </c>
      <c r="D429" s="17">
        <f>'Listone Base'!D429</f>
        <v>1</v>
      </c>
      <c r="E429" s="17">
        <f>MAX(1,ROUND('Listone Base'!D429*Parametri!$B$25,0))</f>
        <v>1</v>
      </c>
      <c r="F429" s="17" t="str">
        <f>'Listone Base'!E429</f>
        <v>Rosa / Riserva</v>
      </c>
      <c r="G429" s="17" t="str">
        <f>'Listone Base'!F429</f>
        <v>Panchina</v>
      </c>
      <c r="H429" s="17" t="str">
        <f>'Listone Base'!G429</f>
        <v>NO</v>
      </c>
    </row>
    <row r="430" spans="1:8" ht="15" customHeight="1" x14ac:dyDescent="0.2">
      <c r="A430" s="17" t="str">
        <f>'Listone Base'!A430</f>
        <v>Ordonez Christian Nahuel</v>
      </c>
      <c r="B430" s="17" t="str">
        <f>'Listone Base'!B430</f>
        <v>C</v>
      </c>
      <c r="C430" s="17" t="str">
        <f>'Listone Base'!C430</f>
        <v>Parma</v>
      </c>
      <c r="D430" s="17">
        <f>'Listone Base'!D430</f>
        <v>1</v>
      </c>
      <c r="E430" s="17">
        <f>MAX(1,ROUND('Listone Base'!D430*Parametri!$B$25,0))</f>
        <v>1</v>
      </c>
      <c r="F430" s="17" t="str">
        <f>'Listone Base'!E430</f>
        <v>Rosa / Riserva</v>
      </c>
      <c r="G430" s="17" t="str">
        <f>'Listone Base'!F430</f>
        <v>Panchina</v>
      </c>
      <c r="H430" s="17" t="str">
        <f>'Listone Base'!G430</f>
        <v>NO</v>
      </c>
    </row>
    <row r="431" spans="1:8" ht="15" customHeight="1" x14ac:dyDescent="0.2">
      <c r="A431" s="17" t="str">
        <f>'Listone Base'!A431</f>
        <v>Panada Simone</v>
      </c>
      <c r="B431" s="17" t="str">
        <f>'Listone Base'!B431</f>
        <v>C</v>
      </c>
      <c r="C431" s="17" t="str">
        <f>'Listone Base'!C431</f>
        <v>Venezia</v>
      </c>
      <c r="D431" s="17">
        <f>'Listone Base'!D431</f>
        <v>1</v>
      </c>
      <c r="E431" s="17">
        <f>MAX(1,ROUND('Listone Base'!D431*Parametri!$B$25,0))</f>
        <v>1</v>
      </c>
      <c r="F431" s="17" t="str">
        <f>'Listone Base'!E431</f>
        <v>Rosa / Riserva</v>
      </c>
      <c r="G431" s="17" t="str">
        <f>'Listone Base'!F431</f>
        <v>Panchina</v>
      </c>
      <c r="H431" s="17" t="str">
        <f>'Listone Base'!G431</f>
        <v>NO</v>
      </c>
    </row>
    <row r="432" spans="1:8" ht="15" customHeight="1" x14ac:dyDescent="0.2">
      <c r="A432" s="17" t="str">
        <f>'Listone Base'!A432</f>
        <v>Pasalic Mario</v>
      </c>
      <c r="B432" s="17" t="str">
        <f>'Listone Base'!B432</f>
        <v>C</v>
      </c>
      <c r="C432" s="17" t="str">
        <f>'Listone Base'!C432</f>
        <v>Atalanta</v>
      </c>
      <c r="D432" s="17">
        <f>'Listone Base'!D432</f>
        <v>1</v>
      </c>
      <c r="E432" s="17">
        <f>MAX(1,ROUND('Listone Base'!D432*Parametri!$B$25,0))</f>
        <v>1</v>
      </c>
      <c r="F432" s="17" t="str">
        <f>'Listone Base'!E432</f>
        <v>Rosa / Riserva</v>
      </c>
      <c r="G432" s="17" t="str">
        <f>'Listone Base'!F432</f>
        <v>Panchina</v>
      </c>
      <c r="H432" s="17" t="str">
        <f>'Listone Base'!G432</f>
        <v>NO</v>
      </c>
    </row>
    <row r="433" spans="1:8" ht="15" customHeight="1" x14ac:dyDescent="0.2">
      <c r="A433" s="17" t="str">
        <f>'Listone Base'!A433</f>
        <v>Pejicic David</v>
      </c>
      <c r="B433" s="17" t="str">
        <f>'Listone Base'!B433</f>
        <v>C</v>
      </c>
      <c r="C433" s="17" t="str">
        <f>'Listone Base'!C433</f>
        <v>Udinese</v>
      </c>
      <c r="D433" s="17">
        <f>'Listone Base'!D433</f>
        <v>1</v>
      </c>
      <c r="E433" s="17">
        <f>MAX(1,ROUND('Listone Base'!D433*Parametri!$B$25,0))</f>
        <v>1</v>
      </c>
      <c r="F433" s="17" t="str">
        <f>'Listone Base'!E433</f>
        <v>Rosa / Riserva</v>
      </c>
      <c r="G433" s="17" t="str">
        <f>'Listone Base'!F433</f>
        <v>Panchina</v>
      </c>
      <c r="H433" s="17" t="str">
        <f>'Listone Base'!G433</f>
        <v>NO</v>
      </c>
    </row>
    <row r="434" spans="1:8" ht="15" customHeight="1" x14ac:dyDescent="0.2">
      <c r="A434" s="17" t="str">
        <f>'Listone Base'!A434</f>
        <v>Pellegrini Lorenzo</v>
      </c>
      <c r="B434" s="17" t="str">
        <f>'Listone Base'!B434</f>
        <v>C</v>
      </c>
      <c r="C434" s="17" t="str">
        <f>'Listone Base'!C434</f>
        <v>Roma</v>
      </c>
      <c r="D434" s="17">
        <f>'Listone Base'!D434</f>
        <v>1</v>
      </c>
      <c r="E434" s="17">
        <f>MAX(1,ROUND('Listone Base'!D434*Parametri!$B$25,0))</f>
        <v>1</v>
      </c>
      <c r="F434" s="17" t="str">
        <f>'Listone Base'!E434</f>
        <v>Rosa / Riserva</v>
      </c>
      <c r="G434" s="17" t="str">
        <f>'Listone Base'!F434</f>
        <v>Panchina</v>
      </c>
      <c r="H434" s="17" t="str">
        <f>'Listone Base'!G434</f>
        <v>NO</v>
      </c>
    </row>
    <row r="435" spans="1:8" ht="15" customHeight="1" x14ac:dyDescent="0.2">
      <c r="A435" s="17" t="str">
        <f>'Listone Base'!A435</f>
        <v>Przyborek Adrian</v>
      </c>
      <c r="B435" s="17" t="str">
        <f>'Listone Base'!B435</f>
        <v>C</v>
      </c>
      <c r="C435" s="17" t="str">
        <f>'Listone Base'!C435</f>
        <v>Lazio</v>
      </c>
      <c r="D435" s="17">
        <f>'Listone Base'!D435</f>
        <v>1</v>
      </c>
      <c r="E435" s="17">
        <f>MAX(1,ROUND('Listone Base'!D435*Parametri!$B$25,0))</f>
        <v>1</v>
      </c>
      <c r="F435" s="17" t="str">
        <f>'Listone Base'!E435</f>
        <v>Rosa / Riserva</v>
      </c>
      <c r="G435" s="17" t="str">
        <f>'Listone Base'!F435</f>
        <v>Panchina</v>
      </c>
      <c r="H435" s="17" t="str">
        <f>'Listone Base'!G435</f>
        <v>NO</v>
      </c>
    </row>
    <row r="436" spans="1:8" ht="15" customHeight="1" x14ac:dyDescent="0.2">
      <c r="A436" s="17" t="str">
        <f>'Listone Base'!A436</f>
        <v>Stankovic Aleksandar</v>
      </c>
      <c r="B436" s="17" t="str">
        <f>'Listone Base'!B436</f>
        <v>C</v>
      </c>
      <c r="C436" s="17" t="str">
        <f>'Listone Base'!C436</f>
        <v>Inter</v>
      </c>
      <c r="D436" s="17">
        <f>'Listone Base'!D436</f>
        <v>1</v>
      </c>
      <c r="E436" s="17">
        <f>MAX(1,ROUND('Listone Base'!D436*Parametri!$B$25,0))</f>
        <v>1</v>
      </c>
      <c r="F436" s="17" t="str">
        <f>'Listone Base'!E436</f>
        <v>Rosa / Riserva</v>
      </c>
      <c r="G436" s="17" t="str">
        <f>'Listone Base'!F436</f>
        <v>Panchina</v>
      </c>
      <c r="H436" s="17" t="str">
        <f>'Listone Base'!G436</f>
        <v>NO</v>
      </c>
    </row>
    <row r="437" spans="1:8" ht="15" customHeight="1" x14ac:dyDescent="0.2">
      <c r="A437" s="17" t="str">
        <f>'Listone Base'!A437</f>
        <v>Vergara Antonio</v>
      </c>
      <c r="B437" s="17" t="str">
        <f>'Listone Base'!B437</f>
        <v>C</v>
      </c>
      <c r="C437" s="17" t="str">
        <f>'Listone Base'!C437</f>
        <v>Napoli</v>
      </c>
      <c r="D437" s="17">
        <f>'Listone Base'!D437</f>
        <v>1</v>
      </c>
      <c r="E437" s="17">
        <f>MAX(1,ROUND('Listone Base'!D437*Parametri!$B$25,0))</f>
        <v>1</v>
      </c>
      <c r="F437" s="17" t="str">
        <f>'Listone Base'!E437</f>
        <v>Rosa / Riserva</v>
      </c>
      <c r="G437" s="17" t="str">
        <f>'Listone Base'!F437</f>
        <v>Panchina</v>
      </c>
      <c r="H437" s="17" t="str">
        <f>'Listone Base'!G437</f>
        <v>NO</v>
      </c>
    </row>
    <row r="438" spans="1:8" ht="15" customHeight="1" x14ac:dyDescent="0.2">
      <c r="A438" s="17" t="str">
        <f>'Listone Base'!A438</f>
        <v>Volpato Cristian</v>
      </c>
      <c r="B438" s="17" t="str">
        <f>'Listone Base'!B438</f>
        <v>C</v>
      </c>
      <c r="C438" s="17" t="str">
        <f>'Listone Base'!C438</f>
        <v>Sassuolo</v>
      </c>
      <c r="D438" s="17">
        <f>'Listone Base'!D438</f>
        <v>1</v>
      </c>
      <c r="E438" s="17">
        <f>MAX(1,ROUND('Listone Base'!D438*Parametri!$B$25,0))</f>
        <v>1</v>
      </c>
      <c r="F438" s="17" t="str">
        <f>'Listone Base'!E438</f>
        <v>Rosa / Riserva</v>
      </c>
      <c r="G438" s="17" t="str">
        <f>'Listone Base'!F438</f>
        <v>Panchina</v>
      </c>
      <c r="H438" s="17" t="str">
        <f>'Listone Base'!G438</f>
        <v>NO</v>
      </c>
    </row>
    <row r="439" spans="1:8" ht="15" customHeight="1" x14ac:dyDescent="0.2">
      <c r="A439" s="17" t="str">
        <f>'Listone Base'!A439</f>
        <v>Wiafe Samuel</v>
      </c>
      <c r="B439" s="17" t="str">
        <f>'Listone Base'!B439</f>
        <v>C</v>
      </c>
      <c r="C439" s="17" t="str">
        <f>'Listone Base'!C439</f>
        <v>Genoa</v>
      </c>
      <c r="D439" s="17">
        <f>'Listone Base'!D439</f>
        <v>1</v>
      </c>
      <c r="E439" s="17">
        <f>MAX(1,ROUND('Listone Base'!D439*Parametri!$B$25,0))</f>
        <v>1</v>
      </c>
      <c r="F439" s="17" t="str">
        <f>'Listone Base'!E439</f>
        <v>Rosa / Riserva</v>
      </c>
      <c r="G439" s="17" t="str">
        <f>'Listone Base'!F439</f>
        <v>Panchina</v>
      </c>
      <c r="H439" s="17" t="str">
        <f>'Listone Base'!G439</f>
        <v>NO</v>
      </c>
    </row>
    <row r="440" spans="1:8" ht="15" customHeight="1" x14ac:dyDescent="0.2">
      <c r="A440" s="17" t="str">
        <f>'Listone Base'!A440</f>
        <v>Yeboah John</v>
      </c>
      <c r="B440" s="17" t="str">
        <f>'Listone Base'!B440</f>
        <v>C</v>
      </c>
      <c r="C440" s="17" t="str">
        <f>'Listone Base'!C440</f>
        <v>Venezia</v>
      </c>
      <c r="D440" s="17">
        <f>'Listone Base'!D440</f>
        <v>1</v>
      </c>
      <c r="E440" s="17">
        <f>MAX(1,ROUND('Listone Base'!D440*Parametri!$B$25,0))</f>
        <v>1</v>
      </c>
      <c r="F440" s="17" t="str">
        <f>'Listone Base'!E440</f>
        <v>Rosa / Riserva</v>
      </c>
      <c r="G440" s="17" t="str">
        <f>'Listone Base'!F440</f>
        <v>Panchina</v>
      </c>
      <c r="H440" s="17" t="str">
        <f>'Listone Base'!G440</f>
        <v>NO</v>
      </c>
    </row>
    <row r="441" spans="1:8" ht="15" customHeight="1" x14ac:dyDescent="0.2">
      <c r="A441" s="17" t="str">
        <f>'Listone Base'!A441</f>
        <v>Zarraga Oier</v>
      </c>
      <c r="B441" s="17" t="str">
        <f>'Listone Base'!B441</f>
        <v>C</v>
      </c>
      <c r="C441" s="17" t="str">
        <f>'Listone Base'!C441</f>
        <v>Udinese</v>
      </c>
      <c r="D441" s="17">
        <f>'Listone Base'!D441</f>
        <v>1</v>
      </c>
      <c r="E441" s="17">
        <f>MAX(1,ROUND('Listone Base'!D441*Parametri!$B$25,0))</f>
        <v>1</v>
      </c>
      <c r="F441" s="17" t="str">
        <f>'Listone Base'!E441</f>
        <v>Rosa / Riserva</v>
      </c>
      <c r="G441" s="17" t="str">
        <f>'Listone Base'!F441</f>
        <v>Panchina</v>
      </c>
      <c r="H441" s="17" t="str">
        <f>'Listone Base'!G441</f>
        <v>NO</v>
      </c>
    </row>
    <row r="442" spans="1:8" ht="15" customHeight="1" x14ac:dyDescent="0.2">
      <c r="A442" s="17" t="str">
        <f>'Listone Base'!A442</f>
        <v>Zerbin Alessio</v>
      </c>
      <c r="B442" s="17" t="str">
        <f>'Listone Base'!B442</f>
        <v>C</v>
      </c>
      <c r="C442" s="17" t="str">
        <f>'Listone Base'!C442</f>
        <v>Frosinone</v>
      </c>
      <c r="D442" s="17">
        <f>'Listone Base'!D442</f>
        <v>1</v>
      </c>
      <c r="E442" s="17">
        <f>MAX(1,ROUND('Listone Base'!D442*Parametri!$B$25,0))</f>
        <v>1</v>
      </c>
      <c r="F442" s="17" t="str">
        <f>'Listone Base'!E442</f>
        <v>Per leghe numerose</v>
      </c>
      <c r="G442" s="17" t="str">
        <f>'Listone Base'!F442</f>
        <v>Titolare</v>
      </c>
      <c r="H442" s="17" t="str">
        <f>'Listone Base'!G442</f>
        <v>NO</v>
      </c>
    </row>
    <row r="443" spans="1:8" ht="15" customHeight="1" x14ac:dyDescent="0.2">
      <c r="A443" s="17" t="str">
        <f>'Listone Base'!A443</f>
        <v>Zhegrova Edon</v>
      </c>
      <c r="B443" s="17" t="str">
        <f>'Listone Base'!B443</f>
        <v>C</v>
      </c>
      <c r="C443" s="17" t="str">
        <f>'Listone Base'!C443</f>
        <v>Juventus</v>
      </c>
      <c r="D443" s="17">
        <f>'Listone Base'!D443</f>
        <v>1</v>
      </c>
      <c r="E443" s="17">
        <f>MAX(1,ROUND('Listone Base'!D443*Parametri!$B$25,0))</f>
        <v>1</v>
      </c>
      <c r="F443" s="17" t="str">
        <f>'Listone Base'!E443</f>
        <v>A rischio</v>
      </c>
      <c r="G443" s="17" t="str">
        <f>'Listone Base'!F443</f>
        <v>Titolare</v>
      </c>
      <c r="H443" s="17" t="str">
        <f>'Listone Base'!G443</f>
        <v>NO</v>
      </c>
    </row>
    <row r="444" spans="1:8" ht="15" customHeight="1" x14ac:dyDescent="0.2">
      <c r="A444" s="17" t="str">
        <f>'Listone Base'!A444</f>
        <v>Malen Donyell</v>
      </c>
      <c r="B444" s="17" t="str">
        <f>'Listone Base'!B444</f>
        <v>A</v>
      </c>
      <c r="C444" s="17" t="str">
        <f>'Listone Base'!C444</f>
        <v>Roma</v>
      </c>
      <c r="D444" s="17">
        <f>'Listone Base'!D444</f>
        <v>50</v>
      </c>
      <c r="E444" s="17">
        <f>MAX(1,ROUND('Listone Base'!D444*Parametri!$B$25,0))</f>
        <v>50</v>
      </c>
      <c r="F444" s="17" t="str">
        <f>'Listone Base'!E444</f>
        <v>Super Top</v>
      </c>
      <c r="G444" s="17" t="str">
        <f>'Listone Base'!F444</f>
        <v>Titolare</v>
      </c>
      <c r="H444" s="17" t="str">
        <f>'Listone Base'!G444</f>
        <v>NO</v>
      </c>
    </row>
    <row r="445" spans="1:8" ht="15" customHeight="1" x14ac:dyDescent="0.2">
      <c r="A445" s="17" t="str">
        <f>'Listone Base'!A445</f>
        <v>Martinez Lautaro</v>
      </c>
      <c r="B445" s="17" t="str">
        <f>'Listone Base'!B445</f>
        <v>A</v>
      </c>
      <c r="C445" s="17" t="str">
        <f>'Listone Base'!C445</f>
        <v>Inter</v>
      </c>
      <c r="D445" s="17">
        <f>'Listone Base'!D445</f>
        <v>42</v>
      </c>
      <c r="E445" s="17">
        <f>MAX(1,ROUND('Listone Base'!D445*Parametri!$B$25,0))</f>
        <v>42</v>
      </c>
      <c r="F445" s="17" t="str">
        <f>'Listone Base'!E445</f>
        <v>Super Top</v>
      </c>
      <c r="G445" s="17" t="str">
        <f>'Listone Base'!F445</f>
        <v>Titolare</v>
      </c>
      <c r="H445" s="17" t="str">
        <f>'Listone Base'!G445</f>
        <v>NO</v>
      </c>
    </row>
    <row r="446" spans="1:8" ht="15" customHeight="1" x14ac:dyDescent="0.2">
      <c r="A446" s="17" t="str">
        <f>'Listone Base'!A446</f>
        <v>Ramos Goncalo</v>
      </c>
      <c r="B446" s="17" t="str">
        <f>'Listone Base'!B446</f>
        <v>A</v>
      </c>
      <c r="C446" s="17" t="str">
        <f>'Listone Base'!C446</f>
        <v>Milan</v>
      </c>
      <c r="D446" s="17">
        <f>'Listone Base'!D446</f>
        <v>40</v>
      </c>
      <c r="E446" s="17">
        <f>MAX(1,ROUND('Listone Base'!D446*Parametri!$B$25,0))</f>
        <v>40</v>
      </c>
      <c r="F446" s="17" t="str">
        <f>'Listone Base'!E446</f>
        <v>Top</v>
      </c>
      <c r="G446" s="17" t="str">
        <f>'Listone Base'!F446</f>
        <v>Titolare</v>
      </c>
      <c r="H446" s="17" t="str">
        <f>'Listone Base'!G446</f>
        <v>NO</v>
      </c>
    </row>
    <row r="447" spans="1:8" ht="15" customHeight="1" x14ac:dyDescent="0.2">
      <c r="A447" s="17" t="str">
        <f>'Listone Base'!A447</f>
        <v>Thuram Marcus</v>
      </c>
      <c r="B447" s="17" t="str">
        <f>'Listone Base'!B447</f>
        <v>A</v>
      </c>
      <c r="C447" s="17" t="str">
        <f>'Listone Base'!C447</f>
        <v>Inter</v>
      </c>
      <c r="D447" s="17">
        <f>'Listone Base'!D447</f>
        <v>34</v>
      </c>
      <c r="E447" s="17">
        <f>MAX(1,ROUND('Listone Base'!D447*Parametri!$B$25,0))</f>
        <v>34</v>
      </c>
      <c r="F447" s="17" t="str">
        <f>'Listone Base'!E447</f>
        <v>Top</v>
      </c>
      <c r="G447" s="17" t="str">
        <f>'Listone Base'!F447</f>
        <v>Titolare</v>
      </c>
      <c r="H447" s="17" t="str">
        <f>'Listone Base'!G447</f>
        <v>NO</v>
      </c>
    </row>
    <row r="448" spans="1:8" ht="15" customHeight="1" x14ac:dyDescent="0.2">
      <c r="A448" s="17" t="str">
        <f>'Listone Base'!A448</f>
        <v>Hojlund Rasmus</v>
      </c>
      <c r="B448" s="17" t="str">
        <f>'Listone Base'!B448</f>
        <v>A</v>
      </c>
      <c r="C448" s="17" t="str">
        <f>'Listone Base'!C448</f>
        <v>Napoli</v>
      </c>
      <c r="D448" s="17">
        <f>'Listone Base'!D448</f>
        <v>28</v>
      </c>
      <c r="E448" s="17">
        <f>MAX(1,ROUND('Listone Base'!D448*Parametri!$B$25,0))</f>
        <v>28</v>
      </c>
      <c r="F448" s="17" t="str">
        <f>'Listone Base'!E448</f>
        <v>Top</v>
      </c>
      <c r="G448" s="17" t="str">
        <f>'Listone Base'!F448</f>
        <v>Titolare</v>
      </c>
      <c r="H448" s="17" t="str">
        <f>'Listone Base'!G448</f>
        <v>NO</v>
      </c>
    </row>
    <row r="449" spans="1:8" ht="15" customHeight="1" x14ac:dyDescent="0.2">
      <c r="A449" s="17" t="str">
        <f>'Listone Base'!A449</f>
        <v>Kean Moise</v>
      </c>
      <c r="B449" s="17" t="str">
        <f>'Listone Base'!B449</f>
        <v>A</v>
      </c>
      <c r="C449" s="17" t="str">
        <f>'Listone Base'!C449</f>
        <v>Como</v>
      </c>
      <c r="D449" s="17">
        <f>'Listone Base'!D449</f>
        <v>26</v>
      </c>
      <c r="E449" s="17">
        <f>MAX(1,ROUND('Listone Base'!D449*Parametri!$B$25,0))</f>
        <v>26</v>
      </c>
      <c r="F449" s="17" t="str">
        <f>'Listone Base'!E449</f>
        <v>Semitop</v>
      </c>
      <c r="G449" s="17" t="str">
        <f>'Listone Base'!F449</f>
        <v>Titolare</v>
      </c>
      <c r="H449" s="17" t="str">
        <f>'Listone Base'!G449</f>
        <v>NO</v>
      </c>
    </row>
    <row r="450" spans="1:8" ht="15" customHeight="1" x14ac:dyDescent="0.2">
      <c r="A450" s="17" t="str">
        <f>'Listone Base'!A450</f>
        <v>Douvikas Anastasios</v>
      </c>
      <c r="B450" s="17" t="str">
        <f>'Listone Base'!B450</f>
        <v>A</v>
      </c>
      <c r="C450" s="17" t="str">
        <f>'Listone Base'!C450</f>
        <v>Como</v>
      </c>
      <c r="D450" s="17">
        <f>'Listone Base'!D450</f>
        <v>24</v>
      </c>
      <c r="E450" s="17">
        <f>MAX(1,ROUND('Listone Base'!D450*Parametri!$B$25,0))</f>
        <v>24</v>
      </c>
      <c r="F450" s="17" t="str">
        <f>'Listone Base'!E450</f>
        <v>Semitop</v>
      </c>
      <c r="G450" s="17" t="str">
        <f>'Listone Base'!F450</f>
        <v>Titolare</v>
      </c>
      <c r="H450" s="17" t="str">
        <f>'Listone Base'!G450</f>
        <v>NO</v>
      </c>
    </row>
    <row r="451" spans="1:8" ht="15" customHeight="1" x14ac:dyDescent="0.2">
      <c r="A451" s="17" t="str">
        <f>'Listone Base'!A451</f>
        <v>Kolo Muani Randal</v>
      </c>
      <c r="B451" s="17" t="str">
        <f>'Listone Base'!B451</f>
        <v>A</v>
      </c>
      <c r="C451" s="17" t="str">
        <f>'Listone Base'!C451</f>
        <v>Juventus</v>
      </c>
      <c r="D451" s="17">
        <f>'Listone Base'!D451</f>
        <v>22</v>
      </c>
      <c r="E451" s="17">
        <f>MAX(1,ROUND('Listone Base'!D451*Parametri!$B$25,0))</f>
        <v>22</v>
      </c>
      <c r="F451" s="17" t="str">
        <f>'Listone Base'!E451</f>
        <v>Semitop</v>
      </c>
      <c r="G451" s="17" t="str">
        <f>'Listone Base'!F451</f>
        <v>Titolare</v>
      </c>
      <c r="H451" s="17" t="str">
        <f>'Listone Base'!G451</f>
        <v>NO</v>
      </c>
    </row>
    <row r="452" spans="1:8" ht="15" customHeight="1" x14ac:dyDescent="0.2">
      <c r="A452" s="17" t="str">
        <f>'Listone Base'!A452</f>
        <v>Davis Keinan</v>
      </c>
      <c r="B452" s="17" t="str">
        <f>'Listone Base'!B452</f>
        <v>A</v>
      </c>
      <c r="C452" s="17" t="str">
        <f>'Listone Base'!C452</f>
        <v>Udinese</v>
      </c>
      <c r="D452" s="17">
        <f>'Listone Base'!D452</f>
        <v>20</v>
      </c>
      <c r="E452" s="17">
        <f>MAX(1,ROUND('Listone Base'!D452*Parametri!$B$25,0))</f>
        <v>20</v>
      </c>
      <c r="F452" s="17" t="str">
        <f>'Listone Base'!E452</f>
        <v>Semitop</v>
      </c>
      <c r="G452" s="17" t="str">
        <f>'Listone Base'!F452</f>
        <v>Titolare</v>
      </c>
      <c r="H452" s="17" t="str">
        <f>'Listone Base'!G452</f>
        <v>NO</v>
      </c>
    </row>
    <row r="453" spans="1:8" ht="15" customHeight="1" x14ac:dyDescent="0.2">
      <c r="A453" s="17" t="str">
        <f>'Listone Base'!A453</f>
        <v>Mastantuono Franco</v>
      </c>
      <c r="B453" s="17" t="str">
        <f>'Listone Base'!B453</f>
        <v>A</v>
      </c>
      <c r="C453" s="17" t="str">
        <f>'Listone Base'!C453</f>
        <v>Fiorentina</v>
      </c>
      <c r="D453" s="17">
        <f>'Listone Base'!D453</f>
        <v>18</v>
      </c>
      <c r="E453" s="17">
        <f>MAX(1,ROUND('Listone Base'!D453*Parametri!$B$25,0))</f>
        <v>18</v>
      </c>
      <c r="F453" s="17" t="str">
        <f>'Listone Base'!E453</f>
        <v>Semitop</v>
      </c>
      <c r="G453" s="17" t="str">
        <f>'Listone Base'!F453</f>
        <v>Titolare</v>
      </c>
      <c r="H453" s="17" t="str">
        <f>'Listone Base'!G453</f>
        <v>NO</v>
      </c>
    </row>
    <row r="454" spans="1:8" ht="15" customHeight="1" x14ac:dyDescent="0.2">
      <c r="A454" s="17" t="str">
        <f>'Listone Base'!A454</f>
        <v>Scamacca Gianluca</v>
      </c>
      <c r="B454" s="17" t="str">
        <f>'Listone Base'!B454</f>
        <v>A</v>
      </c>
      <c r="C454" s="17" t="str">
        <f>'Listone Base'!C454</f>
        <v>Atalanta</v>
      </c>
      <c r="D454" s="17">
        <f>'Listone Base'!D454</f>
        <v>16</v>
      </c>
      <c r="E454" s="17">
        <f>MAX(1,ROUND('Listone Base'!D454*Parametri!$B$25,0))</f>
        <v>16</v>
      </c>
      <c r="F454" s="17" t="str">
        <f>'Listone Base'!E454</f>
        <v>Sotto ai semitop</v>
      </c>
      <c r="G454" s="17" t="str">
        <f>'Listone Base'!F454</f>
        <v>Titolare</v>
      </c>
      <c r="H454" s="17" t="str">
        <f>'Listone Base'!G454</f>
        <v>NO</v>
      </c>
    </row>
    <row r="455" spans="1:8" ht="15" customHeight="1" x14ac:dyDescent="0.2">
      <c r="A455" s="17" t="str">
        <f>'Listone Base'!A455</f>
        <v>Alajbegovic Kerim</v>
      </c>
      <c r="B455" s="17" t="str">
        <f>'Listone Base'!B455</f>
        <v>A</v>
      </c>
      <c r="C455" s="17" t="str">
        <f>'Listone Base'!C455</f>
        <v>Juventus</v>
      </c>
      <c r="D455" s="17">
        <f>'Listone Base'!D455</f>
        <v>15</v>
      </c>
      <c r="E455" s="17">
        <f>MAX(1,ROUND('Listone Base'!D455*Parametri!$B$25,0))</f>
        <v>15</v>
      </c>
      <c r="F455" s="17" t="str">
        <f>'Listone Base'!E455</f>
        <v>Sotto ai semitop</v>
      </c>
      <c r="G455" s="17" t="str">
        <f>'Listone Base'!F455</f>
        <v>Panchina</v>
      </c>
      <c r="H455" s="17" t="str">
        <f>'Listone Base'!G455</f>
        <v>NO</v>
      </c>
    </row>
    <row r="456" spans="1:8" ht="15" customHeight="1" x14ac:dyDescent="0.2">
      <c r="A456" s="17" t="str">
        <f>'Listone Base'!A456</f>
        <v>Woltemade Nick</v>
      </c>
      <c r="B456" s="17" t="str">
        <f>'Listone Base'!B456</f>
        <v>A</v>
      </c>
      <c r="C456" s="17" t="str">
        <f>'Listone Base'!C456</f>
        <v>Juventus</v>
      </c>
      <c r="D456" s="17">
        <f>'Listone Base'!D456</f>
        <v>15</v>
      </c>
      <c r="E456" s="17">
        <f>MAX(1,ROUND('Listone Base'!D456*Parametri!$B$25,0))</f>
        <v>15</v>
      </c>
      <c r="F456" s="17" t="str">
        <f>'Listone Base'!E456</f>
        <v>Sotto ai semitop</v>
      </c>
      <c r="G456" s="17" t="str">
        <f>'Listone Base'!F456</f>
        <v>Titolare</v>
      </c>
      <c r="H456" s="17" t="str">
        <f>'Listone Base'!G456</f>
        <v>NO</v>
      </c>
    </row>
    <row r="457" spans="1:8" ht="15" customHeight="1" x14ac:dyDescent="0.2">
      <c r="A457" s="17" t="str">
        <f>'Listone Base'!A457</f>
        <v>Conceicao Francisco</v>
      </c>
      <c r="B457" s="17" t="str">
        <f>'Listone Base'!B457</f>
        <v>A</v>
      </c>
      <c r="C457" s="17" t="str">
        <f>'Listone Base'!C457</f>
        <v>Juventus</v>
      </c>
      <c r="D457" s="17">
        <f>'Listone Base'!D457</f>
        <v>14</v>
      </c>
      <c r="E457" s="17">
        <f>MAX(1,ROUND('Listone Base'!D457*Parametri!$B$25,0))</f>
        <v>14</v>
      </c>
      <c r="F457" s="17" t="str">
        <f>'Listone Base'!E457</f>
        <v>Sotto ai semitop</v>
      </c>
      <c r="G457" s="17" t="str">
        <f>'Listone Base'!F457</f>
        <v>Titolare</v>
      </c>
      <c r="H457" s="17" t="str">
        <f>'Listone Base'!G457</f>
        <v>NO</v>
      </c>
    </row>
    <row r="458" spans="1:8" ht="15" customHeight="1" x14ac:dyDescent="0.2">
      <c r="A458" s="17" t="str">
        <f>'Listone Base'!A458</f>
        <v>Esposito Francesco Pio</v>
      </c>
      <c r="B458" s="17" t="str">
        <f>'Listone Base'!B458</f>
        <v>A</v>
      </c>
      <c r="C458" s="17" t="str">
        <f>'Listone Base'!C458</f>
        <v>Inter</v>
      </c>
      <c r="D458" s="17">
        <f>'Listone Base'!D458</f>
        <v>14</v>
      </c>
      <c r="E458" s="17">
        <f>MAX(1,ROUND('Listone Base'!D458*Parametri!$B$25,0))</f>
        <v>14</v>
      </c>
      <c r="F458" s="17" t="str">
        <f>'Listone Base'!E458</f>
        <v>Sotto ai semitop</v>
      </c>
      <c r="G458" s="17" t="str">
        <f>'Listone Base'!F458</f>
        <v>Panchina</v>
      </c>
      <c r="H458" s="17" t="str">
        <f>'Listone Base'!G458</f>
        <v>NO</v>
      </c>
    </row>
    <row r="459" spans="1:8" ht="15" customHeight="1" x14ac:dyDescent="0.2">
      <c r="A459" s="17" t="str">
        <f>'Listone Base'!A459</f>
        <v>Dybala Paulo</v>
      </c>
      <c r="B459" s="17" t="str">
        <f>'Listone Base'!B459</f>
        <v>A</v>
      </c>
      <c r="C459" s="17" t="str">
        <f>'Listone Base'!C459</f>
        <v>Roma</v>
      </c>
      <c r="D459" s="17">
        <f>'Listone Base'!D459</f>
        <v>13</v>
      </c>
      <c r="E459" s="17">
        <f>MAX(1,ROUND('Listone Base'!D459*Parametri!$B$25,0))</f>
        <v>13</v>
      </c>
      <c r="F459" s="17" t="str">
        <f>'Listone Base'!E459</f>
        <v>Sotto ai semitop</v>
      </c>
      <c r="G459" s="17" t="str">
        <f>'Listone Base'!F459</f>
        <v>Titolare</v>
      </c>
      <c r="H459" s="17" t="str">
        <f>'Listone Base'!G459</f>
        <v>NO</v>
      </c>
    </row>
    <row r="460" spans="1:8" ht="15" customHeight="1" x14ac:dyDescent="0.2">
      <c r="A460" s="17" t="str">
        <f>'Listone Base'!A460</f>
        <v>Krstovic Nikola</v>
      </c>
      <c r="B460" s="17" t="str">
        <f>'Listone Base'!B460</f>
        <v>A</v>
      </c>
      <c r="C460" s="17" t="str">
        <f>'Listone Base'!C460</f>
        <v>Atalanta</v>
      </c>
      <c r="D460" s="17">
        <f>'Listone Base'!D460</f>
        <v>13</v>
      </c>
      <c r="E460" s="17">
        <f>MAX(1,ROUND('Listone Base'!D460*Parametri!$B$25,0))</f>
        <v>13</v>
      </c>
      <c r="F460" s="17" t="str">
        <f>'Listone Base'!E460</f>
        <v>Sotto ai semitop</v>
      </c>
      <c r="G460" s="17" t="str">
        <f>'Listone Base'!F460</f>
        <v>Titolare</v>
      </c>
      <c r="H460" s="17" t="str">
        <f>'Listone Base'!G460</f>
        <v>NO</v>
      </c>
    </row>
    <row r="461" spans="1:8" ht="15" customHeight="1" x14ac:dyDescent="0.2">
      <c r="A461" s="17" t="str">
        <f>'Listone Base'!A461</f>
        <v>Berardi Domenico</v>
      </c>
      <c r="B461" s="17" t="str">
        <f>'Listone Base'!B461</f>
        <v>A</v>
      </c>
      <c r="C461" s="17" t="str">
        <f>'Listone Base'!C461</f>
        <v>Sassuolo</v>
      </c>
      <c r="D461" s="17">
        <f>'Listone Base'!D461</f>
        <v>12</v>
      </c>
      <c r="E461" s="17">
        <f>MAX(1,ROUND('Listone Base'!D461*Parametri!$B$25,0))</f>
        <v>12</v>
      </c>
      <c r="F461" s="17" t="str">
        <f>'Listone Base'!E461</f>
        <v>Sotto ai semitop</v>
      </c>
      <c r="G461" s="17" t="str">
        <f>'Listone Base'!F461</f>
        <v>Titolare</v>
      </c>
      <c r="H461" s="17" t="str">
        <f>'Listone Base'!G461</f>
        <v>NO</v>
      </c>
    </row>
    <row r="462" spans="1:8" ht="15" customHeight="1" x14ac:dyDescent="0.2">
      <c r="A462" s="17" t="str">
        <f>'Listone Base'!A462</f>
        <v>Beto Norberto Betuncal</v>
      </c>
      <c r="B462" s="17" t="str">
        <f>'Listone Base'!B462</f>
        <v>A</v>
      </c>
      <c r="C462" s="17" t="str">
        <f>'Listone Base'!C462</f>
        <v>Fiorentina</v>
      </c>
      <c r="D462" s="17">
        <f>'Listone Base'!D462</f>
        <v>11</v>
      </c>
      <c r="E462" s="17">
        <f>MAX(1,ROUND('Listone Base'!D462*Parametri!$B$25,0))</f>
        <v>11</v>
      </c>
      <c r="F462" s="17" t="str">
        <f>'Listone Base'!E462</f>
        <v>Fascia alta</v>
      </c>
      <c r="G462" s="17" t="str">
        <f>'Listone Base'!F462</f>
        <v>Titolare</v>
      </c>
      <c r="H462" s="17" t="str">
        <f>'Listone Base'!G462</f>
        <v>NO</v>
      </c>
    </row>
    <row r="463" spans="1:8" ht="15" customHeight="1" x14ac:dyDescent="0.2">
      <c r="A463" s="17" t="str">
        <f>'Listone Base'!A463</f>
        <v>Pinamonti Andrea</v>
      </c>
      <c r="B463" s="17" t="str">
        <f>'Listone Base'!B463</f>
        <v>A</v>
      </c>
      <c r="C463" s="17" t="str">
        <f>'Listone Base'!C463</f>
        <v>Lazio</v>
      </c>
      <c r="D463" s="17">
        <f>'Listone Base'!D463</f>
        <v>10</v>
      </c>
      <c r="E463" s="17">
        <f>MAX(1,ROUND('Listone Base'!D463*Parametri!$B$25,0))</f>
        <v>10</v>
      </c>
      <c r="F463" s="17" t="str">
        <f>'Listone Base'!E463</f>
        <v>Fascia alta</v>
      </c>
      <c r="G463" s="17" t="str">
        <f>'Listone Base'!F463</f>
        <v>Titolare</v>
      </c>
      <c r="H463" s="17" t="str">
        <f>'Listone Base'!G463</f>
        <v>NO</v>
      </c>
    </row>
    <row r="464" spans="1:8" ht="15" customHeight="1" x14ac:dyDescent="0.2">
      <c r="A464" s="17" t="str">
        <f>'Listone Base'!A464</f>
        <v>Simeone Giovanni</v>
      </c>
      <c r="B464" s="17" t="str">
        <f>'Listone Base'!B464</f>
        <v>A</v>
      </c>
      <c r="C464" s="17" t="str">
        <f>'Listone Base'!C464</f>
        <v>Torino</v>
      </c>
      <c r="D464" s="17">
        <f>'Listone Base'!D464</f>
        <v>9</v>
      </c>
      <c r="E464" s="17">
        <f>MAX(1,ROUND('Listone Base'!D464*Parametri!$B$25,0))</f>
        <v>9</v>
      </c>
      <c r="F464" s="17" t="str">
        <f>'Listone Base'!E464</f>
        <v>Fascia alta</v>
      </c>
      <c r="G464" s="17" t="str">
        <f>'Listone Base'!F464</f>
        <v>Titolare</v>
      </c>
      <c r="H464" s="17" t="str">
        <f>'Listone Base'!G464</f>
        <v>NO</v>
      </c>
    </row>
    <row r="465" spans="1:8" ht="15" customHeight="1" x14ac:dyDescent="0.2">
      <c r="A465" s="17" t="str">
        <f>'Listone Base'!A465</f>
        <v>Isaksen Gustav</v>
      </c>
      <c r="B465" s="17" t="str">
        <f>'Listone Base'!B465</f>
        <v>A</v>
      </c>
      <c r="C465" s="17" t="str">
        <f>'Listone Base'!C465</f>
        <v>Lazio</v>
      </c>
      <c r="D465" s="17">
        <f>'Listone Base'!D465</f>
        <v>8</v>
      </c>
      <c r="E465" s="17">
        <f>MAX(1,ROUND('Listone Base'!D465*Parametri!$B$25,0))</f>
        <v>8</v>
      </c>
      <c r="F465" s="17" t="str">
        <f>'Listone Base'!E465</f>
        <v>Fascia alta</v>
      </c>
      <c r="G465" s="17" t="str">
        <f>'Listone Base'!F465</f>
        <v>Titolare</v>
      </c>
      <c r="H465" s="17" t="str">
        <f>'Listone Base'!G465</f>
        <v>NO</v>
      </c>
    </row>
    <row r="466" spans="1:8" ht="15" customHeight="1" x14ac:dyDescent="0.2">
      <c r="A466" s="17" t="str">
        <f>'Listone Base'!A466</f>
        <v>Adams Akor</v>
      </c>
      <c r="B466" s="17" t="str">
        <f>'Listone Base'!B466</f>
        <v>A</v>
      </c>
      <c r="C466" s="17" t="str">
        <f>'Listone Base'!C466</f>
        <v>Venezia</v>
      </c>
      <c r="D466" s="17">
        <f>'Listone Base'!D466</f>
        <v>7</v>
      </c>
      <c r="E466" s="17">
        <f>MAX(1,ROUND('Listone Base'!D466*Parametri!$B$25,0))</f>
        <v>7</v>
      </c>
      <c r="F466" s="17" t="str">
        <f>'Listone Base'!E466</f>
        <v>Possibili sorprese</v>
      </c>
      <c r="G466" s="17" t="str">
        <f>'Listone Base'!F466</f>
        <v>Titolare</v>
      </c>
      <c r="H466" s="17" t="str">
        <f>'Listone Base'!G466</f>
        <v>NO</v>
      </c>
    </row>
    <row r="467" spans="1:8" ht="15" customHeight="1" x14ac:dyDescent="0.2">
      <c r="A467" s="17" t="str">
        <f>'Listone Base'!A467</f>
        <v>Yildiz Kenan</v>
      </c>
      <c r="B467" s="17" t="str">
        <f>'Listone Base'!B467</f>
        <v>A</v>
      </c>
      <c r="C467" s="17" t="str">
        <f>'Listone Base'!C467</f>
        <v>Juventus</v>
      </c>
      <c r="D467" s="17">
        <f>'Listone Base'!D467</f>
        <v>7</v>
      </c>
      <c r="E467" s="17">
        <f>MAX(1,ROUND('Listone Base'!D467*Parametri!$B$25,0))</f>
        <v>7</v>
      </c>
      <c r="F467" s="17" t="str">
        <f>'Listone Base'!E467</f>
        <v>Infortunati da monitorare</v>
      </c>
      <c r="G467" s="17" t="str">
        <f>'Listone Base'!F467</f>
        <v>Titolare</v>
      </c>
      <c r="H467" s="17" t="str">
        <f>'Listone Base'!G467</f>
        <v>SI</v>
      </c>
    </row>
    <row r="468" spans="1:8" ht="15" customHeight="1" x14ac:dyDescent="0.2">
      <c r="A468" s="17" t="str">
        <f>'Listone Base'!A468</f>
        <v>Goncalves Pedro</v>
      </c>
      <c r="B468" s="17" t="str">
        <f>'Listone Base'!B468</f>
        <v>A</v>
      </c>
      <c r="C468" s="17" t="str">
        <f>'Listone Base'!C468</f>
        <v>Fiorentina</v>
      </c>
      <c r="D468" s="17">
        <f>'Listone Base'!D468</f>
        <v>6</v>
      </c>
      <c r="E468" s="17">
        <f>MAX(1,ROUND('Listone Base'!D468*Parametri!$B$25,0))</f>
        <v>6</v>
      </c>
      <c r="F468" s="17" t="str">
        <f>'Listone Base'!E468</f>
        <v>Possibili sorprese</v>
      </c>
      <c r="G468" s="17" t="str">
        <f>'Listone Base'!F468</f>
        <v>Titolare</v>
      </c>
      <c r="H468" s="17" t="str">
        <f>'Listone Base'!G468</f>
        <v>NO</v>
      </c>
    </row>
    <row r="469" spans="1:8" ht="15" customHeight="1" x14ac:dyDescent="0.2">
      <c r="A469" s="17" t="str">
        <f>'Listone Base'!A469</f>
        <v>Varela Gustavo</v>
      </c>
      <c r="B469" s="17" t="str">
        <f>'Listone Base'!B469</f>
        <v>A</v>
      </c>
      <c r="C469" s="17" t="str">
        <f>'Listone Base'!C469</f>
        <v>Monza</v>
      </c>
      <c r="D469" s="17">
        <f>'Listone Base'!D469</f>
        <v>6</v>
      </c>
      <c r="E469" s="17">
        <f>MAX(1,ROUND('Listone Base'!D469*Parametri!$B$25,0))</f>
        <v>6</v>
      </c>
      <c r="F469" s="17" t="str">
        <f>'Listone Base'!E469</f>
        <v>Possibili sorprese</v>
      </c>
      <c r="G469" s="17" t="str">
        <f>'Listone Base'!F469</f>
        <v>Panchina</v>
      </c>
      <c r="H469" s="17" t="str">
        <f>'Listone Base'!G469</f>
        <v>NO</v>
      </c>
    </row>
    <row r="470" spans="1:8" ht="15" customHeight="1" x14ac:dyDescent="0.2">
      <c r="A470" s="17" t="str">
        <f>'Listone Base'!A470</f>
        <v>Mbangula Samuel</v>
      </c>
      <c r="B470" s="17" t="str">
        <f>'Listone Base'!B470</f>
        <v>A</v>
      </c>
      <c r="C470" s="17" t="str">
        <f>'Listone Base'!C470</f>
        <v>Bologna</v>
      </c>
      <c r="D470" s="17">
        <f>'Listone Base'!D470</f>
        <v>5</v>
      </c>
      <c r="E470" s="17">
        <f>MAX(1,ROUND('Listone Base'!D470*Parametri!$B$25,0))</f>
        <v>5</v>
      </c>
      <c r="F470" s="17" t="str">
        <f>'Listone Base'!E470</f>
        <v>Possibili sorprese</v>
      </c>
      <c r="G470" s="17" t="str">
        <f>'Listone Base'!F470</f>
        <v>Panchina</v>
      </c>
      <c r="H470" s="17" t="str">
        <f>'Listone Base'!G470</f>
        <v>NO</v>
      </c>
    </row>
    <row r="471" spans="1:8" ht="15" customHeight="1" x14ac:dyDescent="0.2">
      <c r="A471" s="17" t="str">
        <f>'Listone Base'!A471</f>
        <v>Diao Assane</v>
      </c>
      <c r="B471" s="17" t="str">
        <f>'Listone Base'!B471</f>
        <v>A</v>
      </c>
      <c r="C471" s="17" t="str">
        <f>'Listone Base'!C471</f>
        <v>Como</v>
      </c>
      <c r="D471" s="17">
        <f>'Listone Base'!D471</f>
        <v>4</v>
      </c>
      <c r="E471" s="17">
        <f>MAX(1,ROUND('Listone Base'!D471*Parametri!$B$25,0))</f>
        <v>4</v>
      </c>
      <c r="F471" s="17" t="str">
        <f>'Listone Base'!E471</f>
        <v>Fascia media</v>
      </c>
      <c r="G471" s="17" t="str">
        <f>'Listone Base'!F471</f>
        <v>Titolare</v>
      </c>
      <c r="H471" s="17" t="str">
        <f>'Listone Base'!G471</f>
        <v>NO</v>
      </c>
    </row>
    <row r="472" spans="1:8" ht="15" customHeight="1" x14ac:dyDescent="0.2">
      <c r="A472" s="17" t="str">
        <f>'Listone Base'!A472</f>
        <v>Dovbyk Artem</v>
      </c>
      <c r="B472" s="17" t="str">
        <f>'Listone Base'!B472</f>
        <v>A</v>
      </c>
      <c r="C472" s="17" t="str">
        <f>'Listone Base'!C472</f>
        <v>Bologna</v>
      </c>
      <c r="D472" s="17">
        <f>'Listone Base'!D472</f>
        <v>4</v>
      </c>
      <c r="E472" s="17">
        <f>MAX(1,ROUND('Listone Base'!D472*Parametri!$B$25,0))</f>
        <v>4</v>
      </c>
      <c r="F472" s="17" t="str">
        <f>'Listone Base'!E472</f>
        <v>Fascia media</v>
      </c>
      <c r="G472" s="17" t="str">
        <f>'Listone Base'!F472</f>
        <v>Titolare</v>
      </c>
      <c r="H472" s="17" t="str">
        <f>'Listone Base'!G472</f>
        <v>NO</v>
      </c>
    </row>
    <row r="473" spans="1:8" ht="15" customHeight="1" x14ac:dyDescent="0.2">
      <c r="A473" s="17" t="str">
        <f>'Listone Base'!A473</f>
        <v>El Shaarawy Stephan</v>
      </c>
      <c r="B473" s="17" t="str">
        <f>'Listone Base'!B473</f>
        <v>A</v>
      </c>
      <c r="C473" s="17" t="str">
        <f>'Listone Base'!C473</f>
        <v>Genoa</v>
      </c>
      <c r="D473" s="17">
        <f>'Listone Base'!D473</f>
        <v>4</v>
      </c>
      <c r="E473" s="17">
        <f>MAX(1,ROUND('Listone Base'!D473*Parametri!$B$25,0))</f>
        <v>4</v>
      </c>
      <c r="F473" s="17" t="str">
        <f>'Listone Base'!E473</f>
        <v>Fascia media</v>
      </c>
      <c r="G473" s="17" t="str">
        <f>'Listone Base'!F473</f>
        <v>Panchina</v>
      </c>
      <c r="H473" s="17" t="str">
        <f>'Listone Base'!G473</f>
        <v>NO</v>
      </c>
    </row>
    <row r="474" spans="1:8" ht="15" customHeight="1" x14ac:dyDescent="0.2">
      <c r="A474" s="17" t="str">
        <f>'Listone Base'!A474</f>
        <v>Santos Alisson</v>
      </c>
      <c r="B474" s="17" t="str">
        <f>'Listone Base'!B474</f>
        <v>A</v>
      </c>
      <c r="C474" s="17" t="str">
        <f>'Listone Base'!C474</f>
        <v>Napoli</v>
      </c>
      <c r="D474" s="17">
        <f>'Listone Base'!D474</f>
        <v>4</v>
      </c>
      <c r="E474" s="17">
        <f>MAX(1,ROUND('Listone Base'!D474*Parametri!$B$25,0))</f>
        <v>4</v>
      </c>
      <c r="F474" s="17" t="str">
        <f>'Listone Base'!E474</f>
        <v>Fascia media</v>
      </c>
      <c r="G474" s="17" t="str">
        <f>'Listone Base'!F474</f>
        <v>Titolare</v>
      </c>
      <c r="H474" s="17" t="str">
        <f>'Listone Base'!G474</f>
        <v>NO</v>
      </c>
    </row>
    <row r="475" spans="1:8" ht="15" customHeight="1" x14ac:dyDescent="0.2">
      <c r="A475" s="17" t="str">
        <f>'Listone Base'!A475</f>
        <v>Colombo Lorenzo</v>
      </c>
      <c r="B475" s="17" t="str">
        <f>'Listone Base'!B475</f>
        <v>A</v>
      </c>
      <c r="C475" s="17" t="str">
        <f>'Listone Base'!C475</f>
        <v>Genoa</v>
      </c>
      <c r="D475" s="17">
        <f>'Listone Base'!D475</f>
        <v>3</v>
      </c>
      <c r="E475" s="17">
        <f>MAX(1,ROUND('Listone Base'!D475*Parametri!$B$25,0))</f>
        <v>3</v>
      </c>
      <c r="F475" s="17" t="str">
        <f>'Listone Base'!E475</f>
        <v>Fascia media</v>
      </c>
      <c r="G475" s="17" t="str">
        <f>'Listone Base'!F475</f>
        <v>Titolare</v>
      </c>
      <c r="H475" s="17" t="str">
        <f>'Listone Base'!G475</f>
        <v>NO</v>
      </c>
    </row>
    <row r="476" spans="1:8" ht="15" customHeight="1" x14ac:dyDescent="0.2">
      <c r="A476" s="17" t="str">
        <f>'Listone Base'!A476</f>
        <v>Esposito Sebastiano</v>
      </c>
      <c r="B476" s="17" t="str">
        <f>'Listone Base'!B476</f>
        <v>A</v>
      </c>
      <c r="C476" s="17" t="str">
        <f>'Listone Base'!C476</f>
        <v>Sassuolo</v>
      </c>
      <c r="D476" s="17">
        <f>'Listone Base'!D476</f>
        <v>3</v>
      </c>
      <c r="E476" s="17">
        <f>MAX(1,ROUND('Listone Base'!D476*Parametri!$B$25,0))</f>
        <v>3</v>
      </c>
      <c r="F476" s="17" t="str">
        <f>'Listone Base'!E476</f>
        <v>Fascia media</v>
      </c>
      <c r="G476" s="17" t="str">
        <f>'Listone Base'!F476</f>
        <v>Panchina</v>
      </c>
      <c r="H476" s="17" t="str">
        <f>'Listone Base'!G476</f>
        <v>NO</v>
      </c>
    </row>
    <row r="477" spans="1:8" ht="15" customHeight="1" x14ac:dyDescent="0.2">
      <c r="A477" s="17" t="str">
        <f>'Listone Base'!A477</f>
        <v>Kvernadze Giorgi</v>
      </c>
      <c r="B477" s="17" t="str">
        <f>'Listone Base'!B477</f>
        <v>A</v>
      </c>
      <c r="C477" s="17" t="str">
        <f>'Listone Base'!C477</f>
        <v>Frosinone</v>
      </c>
      <c r="D477" s="17">
        <f>'Listone Base'!D477</f>
        <v>3</v>
      </c>
      <c r="E477" s="17">
        <f>MAX(1,ROUND('Listone Base'!D477*Parametri!$B$25,0))</f>
        <v>3</v>
      </c>
      <c r="F477" s="17" t="str">
        <f>'Listone Base'!E477</f>
        <v>Scommesse</v>
      </c>
      <c r="G477" s="17" t="str">
        <f>'Listone Base'!F477</f>
        <v>Titolare</v>
      </c>
      <c r="H477" s="17" t="str">
        <f>'Listone Base'!G477</f>
        <v>NO</v>
      </c>
    </row>
    <row r="478" spans="1:8" ht="15" customHeight="1" x14ac:dyDescent="0.2">
      <c r="A478" s="17" t="str">
        <f>'Listone Base'!A478</f>
        <v>Laurientè Armand</v>
      </c>
      <c r="B478" s="17" t="str">
        <f>'Listone Base'!B478</f>
        <v>A</v>
      </c>
      <c r="C478" s="17" t="str">
        <f>'Listone Base'!C478</f>
        <v>Sassuolo</v>
      </c>
      <c r="D478" s="17">
        <f>'Listone Base'!D478</f>
        <v>3</v>
      </c>
      <c r="E478" s="17">
        <f>MAX(1,ROUND('Listone Base'!D478*Parametri!$B$25,0))</f>
        <v>3</v>
      </c>
      <c r="F478" s="17" t="str">
        <f>'Listone Base'!E478</f>
        <v>Fascia media</v>
      </c>
      <c r="G478" s="17" t="str">
        <f>'Listone Base'!F478</f>
        <v>Titolare</v>
      </c>
      <c r="H478" s="17" t="str">
        <f>'Listone Base'!G478</f>
        <v>NO</v>
      </c>
    </row>
    <row r="479" spans="1:8" ht="15" customHeight="1" x14ac:dyDescent="0.2">
      <c r="A479" s="17" t="str">
        <f>'Listone Base'!A479</f>
        <v>Osei Addai Jayden</v>
      </c>
      <c r="B479" s="17" t="str">
        <f>'Listone Base'!B479</f>
        <v>A</v>
      </c>
      <c r="C479" s="17" t="str">
        <f>'Listone Base'!C479</f>
        <v>Como</v>
      </c>
      <c r="D479" s="17">
        <f>'Listone Base'!D479</f>
        <v>3</v>
      </c>
      <c r="E479" s="17">
        <f>MAX(1,ROUND('Listone Base'!D479*Parametri!$B$25,0))</f>
        <v>3</v>
      </c>
      <c r="F479" s="17" t="str">
        <f>'Listone Base'!E479</f>
        <v>Infortunati da monitorare</v>
      </c>
      <c r="G479" s="17" t="str">
        <f>'Listone Base'!F479</f>
        <v>Panchina</v>
      </c>
      <c r="H479" s="17" t="str">
        <f>'Listone Base'!G479</f>
        <v>SI</v>
      </c>
    </row>
    <row r="480" spans="1:8" ht="15" customHeight="1" x14ac:dyDescent="0.2">
      <c r="A480" s="17" t="str">
        <f>'Listone Base'!A480</f>
        <v>Raimondo Antonio</v>
      </c>
      <c r="B480" s="17" t="str">
        <f>'Listone Base'!B480</f>
        <v>A</v>
      </c>
      <c r="C480" s="17" t="str">
        <f>'Listone Base'!C480</f>
        <v>Frosinone</v>
      </c>
      <c r="D480" s="17">
        <f>'Listone Base'!D480</f>
        <v>3</v>
      </c>
      <c r="E480" s="17">
        <f>MAX(1,ROUND('Listone Base'!D480*Parametri!$B$25,0))</f>
        <v>3</v>
      </c>
      <c r="F480" s="17" t="str">
        <f>'Listone Base'!E480</f>
        <v>Scommesse</v>
      </c>
      <c r="G480" s="17" t="str">
        <f>'Listone Base'!F480</f>
        <v>Titolare</v>
      </c>
      <c r="H480" s="17" t="str">
        <f>'Listone Base'!G480</f>
        <v>NO</v>
      </c>
    </row>
    <row r="481" spans="1:8" ht="15" customHeight="1" x14ac:dyDescent="0.2">
      <c r="A481" s="17" t="str">
        <f>'Listone Base'!A481</f>
        <v>Raspadori Giacomo</v>
      </c>
      <c r="B481" s="17" t="str">
        <f>'Listone Base'!B481</f>
        <v>A</v>
      </c>
      <c r="C481" s="17" t="str">
        <f>'Listone Base'!C481</f>
        <v>Atalanta</v>
      </c>
      <c r="D481" s="17">
        <f>'Listone Base'!D481</f>
        <v>3</v>
      </c>
      <c r="E481" s="17">
        <f>MAX(1,ROUND('Listone Base'!D481*Parametri!$B$25,0))</f>
        <v>3</v>
      </c>
      <c r="F481" s="17" t="str">
        <f>'Listone Base'!E481</f>
        <v>Fascia media</v>
      </c>
      <c r="G481" s="17" t="str">
        <f>'Listone Base'!F481</f>
        <v>Panchina</v>
      </c>
      <c r="H481" s="17" t="str">
        <f>'Listone Base'!G481</f>
        <v>NO</v>
      </c>
    </row>
    <row r="482" spans="1:8" ht="15" customHeight="1" x14ac:dyDescent="0.2">
      <c r="A482" s="17" t="str">
        <f>'Listone Base'!A482</f>
        <v>Adams Ché</v>
      </c>
      <c r="B482" s="17" t="str">
        <f>'Listone Base'!B482</f>
        <v>A</v>
      </c>
      <c r="C482" s="17" t="str">
        <f>'Listone Base'!C482</f>
        <v>Torino</v>
      </c>
      <c r="D482" s="17">
        <f>'Listone Base'!D482</f>
        <v>2</v>
      </c>
      <c r="E482" s="17">
        <f>MAX(1,ROUND('Listone Base'!D482*Parametri!$B$25,0))</f>
        <v>2</v>
      </c>
      <c r="F482" s="17" t="str">
        <f>'Listone Base'!E482</f>
        <v>Rosa / Riserva</v>
      </c>
      <c r="G482" s="17" t="str">
        <f>'Listone Base'!F482</f>
        <v>Titolare</v>
      </c>
      <c r="H482" s="17" t="str">
        <f>'Listone Base'!G482</f>
        <v>NO</v>
      </c>
    </row>
    <row r="483" spans="1:8" ht="15" customHeight="1" x14ac:dyDescent="0.2">
      <c r="A483" s="17" t="str">
        <f>'Listone Base'!A483</f>
        <v>Birligea Daniel</v>
      </c>
      <c r="B483" s="17" t="str">
        <f>'Listone Base'!B483</f>
        <v>A</v>
      </c>
      <c r="C483" s="17" t="str">
        <f>'Listone Base'!C483</f>
        <v>Frosinone</v>
      </c>
      <c r="D483" s="17">
        <f>'Listone Base'!D483</f>
        <v>2</v>
      </c>
      <c r="E483" s="17">
        <f>MAX(1,ROUND('Listone Base'!D483*Parametri!$B$25,0))</f>
        <v>2</v>
      </c>
      <c r="F483" s="17" t="str">
        <f>'Listone Base'!E483</f>
        <v>Rosa / Riserva</v>
      </c>
      <c r="G483" s="17" t="str">
        <f>'Listone Base'!F483</f>
        <v>Titolare</v>
      </c>
      <c r="H483" s="17" t="str">
        <f>'Listone Base'!G483</f>
        <v>NO</v>
      </c>
    </row>
    <row r="484" spans="1:8" ht="15" customHeight="1" x14ac:dyDescent="0.2">
      <c r="A484" s="17" t="str">
        <f>'Listone Base'!A484</f>
        <v>Bobcek Tomas</v>
      </c>
      <c r="B484" s="17" t="str">
        <f>'Listone Base'!B484</f>
        <v>A</v>
      </c>
      <c r="C484" s="17" t="str">
        <f>'Listone Base'!C484</f>
        <v>Frosinone</v>
      </c>
      <c r="D484" s="17">
        <f>'Listone Base'!D484</f>
        <v>2</v>
      </c>
      <c r="E484" s="17">
        <f>MAX(1,ROUND('Listone Base'!D484*Parametri!$B$25,0))</f>
        <v>2</v>
      </c>
      <c r="F484" s="17" t="str">
        <f>'Listone Base'!E484</f>
        <v>Rosa / Riserva</v>
      </c>
      <c r="G484" s="17" t="str">
        <f>'Listone Base'!F484</f>
        <v>Titolare</v>
      </c>
      <c r="H484" s="17" t="str">
        <f>'Listone Base'!G484</f>
        <v>NO</v>
      </c>
    </row>
    <row r="485" spans="1:8" ht="15" customHeight="1" x14ac:dyDescent="0.2">
      <c r="A485" s="17" t="str">
        <f>'Listone Base'!A485</f>
        <v>Borrelli Gennaro</v>
      </c>
      <c r="B485" s="17" t="str">
        <f>'Listone Base'!B485</f>
        <v>A</v>
      </c>
      <c r="C485" s="17" t="str">
        <f>'Listone Base'!C485</f>
        <v>Cagliari</v>
      </c>
      <c r="D485" s="17">
        <f>'Listone Base'!D485</f>
        <v>2</v>
      </c>
      <c r="E485" s="17">
        <f>MAX(1,ROUND('Listone Base'!D485*Parametri!$B$25,0))</f>
        <v>2</v>
      </c>
      <c r="F485" s="17" t="str">
        <f>'Listone Base'!E485</f>
        <v>Rosa / Riserva</v>
      </c>
      <c r="G485" s="17" t="str">
        <f>'Listone Base'!F485</f>
        <v>Titolare</v>
      </c>
      <c r="H485" s="17" t="str">
        <f>'Listone Base'!G485</f>
        <v>NO</v>
      </c>
    </row>
    <row r="486" spans="1:8" ht="15" customHeight="1" x14ac:dyDescent="0.2">
      <c r="A486" s="17" t="str">
        <f>'Listone Base'!A486</f>
        <v>Bowie Kieron</v>
      </c>
      <c r="B486" s="17" t="str">
        <f>'Listone Base'!B486</f>
        <v>A</v>
      </c>
      <c r="C486" s="17" t="str">
        <f>'Listone Base'!C486</f>
        <v>Sassuolo</v>
      </c>
      <c r="D486" s="17">
        <f>'Listone Base'!D486</f>
        <v>2</v>
      </c>
      <c r="E486" s="17">
        <f>MAX(1,ROUND('Listone Base'!D486*Parametri!$B$25,0))</f>
        <v>2</v>
      </c>
      <c r="F486" s="17" t="str">
        <f>'Listone Base'!E486</f>
        <v>Rosa / Riserva</v>
      </c>
      <c r="G486" s="17" t="str">
        <f>'Listone Base'!F486</f>
        <v>Titolare</v>
      </c>
      <c r="H486" s="17" t="str">
        <f>'Listone Base'!G486</f>
        <v>NO</v>
      </c>
    </row>
    <row r="487" spans="1:8" ht="15" customHeight="1" x14ac:dyDescent="0.2">
      <c r="A487" s="17" t="str">
        <f>'Listone Base'!A487</f>
        <v>Camarda Francesco</v>
      </c>
      <c r="B487" s="17" t="str">
        <f>'Listone Base'!B487</f>
        <v>A</v>
      </c>
      <c r="C487" s="17" t="str">
        <f>'Listone Base'!C487</f>
        <v>Milan</v>
      </c>
      <c r="D487" s="17">
        <f>'Listone Base'!D487</f>
        <v>2</v>
      </c>
      <c r="E487" s="17">
        <f>MAX(1,ROUND('Listone Base'!D487*Parametri!$B$25,0))</f>
        <v>2</v>
      </c>
      <c r="F487" s="17" t="str">
        <f>'Listone Base'!E487</f>
        <v>Rosa / Riserva</v>
      </c>
      <c r="G487" s="17" t="str">
        <f>'Listone Base'!F487</f>
        <v>Titolare</v>
      </c>
      <c r="H487" s="17" t="str">
        <f>'Listone Base'!G487</f>
        <v>NO</v>
      </c>
    </row>
    <row r="488" spans="1:8" ht="15" customHeight="1" x14ac:dyDescent="0.2">
      <c r="A488" s="17" t="str">
        <f>'Listone Base'!A488</f>
        <v>Cambiaghi Nicolo</v>
      </c>
      <c r="B488" s="17" t="str">
        <f>'Listone Base'!B488</f>
        <v>A</v>
      </c>
      <c r="C488" s="17" t="str">
        <f>'Listone Base'!C488</f>
        <v>Bologna</v>
      </c>
      <c r="D488" s="17">
        <f>'Listone Base'!D488</f>
        <v>2</v>
      </c>
      <c r="E488" s="17">
        <f>MAX(1,ROUND('Listone Base'!D488*Parametri!$B$25,0))</f>
        <v>2</v>
      </c>
      <c r="F488" s="17" t="str">
        <f>'Listone Base'!E488</f>
        <v>Rosa / Riserva</v>
      </c>
      <c r="G488" s="17" t="str">
        <f>'Listone Base'!F488</f>
        <v>Titolare</v>
      </c>
      <c r="H488" s="17" t="str">
        <f>'Listone Base'!G488</f>
        <v>NO</v>
      </c>
    </row>
    <row r="489" spans="1:8" ht="15" customHeight="1" x14ac:dyDescent="0.2">
      <c r="A489" s="17" t="str">
        <f>'Listone Base'!A489</f>
        <v>Carlos Kevin</v>
      </c>
      <c r="B489" s="17" t="str">
        <f>'Listone Base'!B489</f>
        <v>A</v>
      </c>
      <c r="C489" s="17" t="str">
        <f>'Listone Base'!C489</f>
        <v>Cagliari</v>
      </c>
      <c r="D489" s="17">
        <f>'Listone Base'!D489</f>
        <v>2</v>
      </c>
      <c r="E489" s="17">
        <f>MAX(1,ROUND('Listone Base'!D489*Parametri!$B$25,0))</f>
        <v>2</v>
      </c>
      <c r="F489" s="17" t="str">
        <f>'Listone Base'!E489</f>
        <v>Rosa / Riserva</v>
      </c>
      <c r="G489" s="17" t="str">
        <f>'Listone Base'!F489</f>
        <v>Titolare</v>
      </c>
      <c r="H489" s="17" t="str">
        <f>'Listone Base'!G489</f>
        <v>NO</v>
      </c>
    </row>
    <row r="490" spans="1:8" ht="15" customHeight="1" x14ac:dyDescent="0.2">
      <c r="A490" s="17" t="str">
        <f>'Listone Base'!A490</f>
        <v>Castro Santiago</v>
      </c>
      <c r="B490" s="17" t="str">
        <f>'Listone Base'!B490</f>
        <v>A</v>
      </c>
      <c r="C490" s="17" t="str">
        <f>'Listone Base'!C490</f>
        <v>Roma</v>
      </c>
      <c r="D490" s="17">
        <f>'Listone Base'!D490</f>
        <v>2</v>
      </c>
      <c r="E490" s="17">
        <f>MAX(1,ROUND('Listone Base'!D490*Parametri!$B$25,0))</f>
        <v>2</v>
      </c>
      <c r="F490" s="17" t="str">
        <f>'Listone Base'!E490</f>
        <v>Rosa / Riserva</v>
      </c>
      <c r="G490" s="17" t="str">
        <f>'Listone Base'!F490</f>
        <v>Titolare</v>
      </c>
      <c r="H490" s="17" t="str">
        <f>'Listone Base'!G490</f>
        <v>NO</v>
      </c>
    </row>
    <row r="491" spans="1:8" ht="15" customHeight="1" x14ac:dyDescent="0.2">
      <c r="A491" s="17" t="str">
        <f>'Listone Base'!A491</f>
        <v>Cutrone Patrick</v>
      </c>
      <c r="B491" s="17" t="str">
        <f>'Listone Base'!B491</f>
        <v>A</v>
      </c>
      <c r="C491" s="17" t="str">
        <f>'Listone Base'!C491</f>
        <v>Monza</v>
      </c>
      <c r="D491" s="17">
        <f>'Listone Base'!D491</f>
        <v>2</v>
      </c>
      <c r="E491" s="17">
        <f>MAX(1,ROUND('Listone Base'!D491*Parametri!$B$25,0))</f>
        <v>2</v>
      </c>
      <c r="F491" s="17" t="str">
        <f>'Listone Base'!E491</f>
        <v>Rosa / Riserva</v>
      </c>
      <c r="G491" s="17" t="str">
        <f>'Listone Base'!F491</f>
        <v>Titolare</v>
      </c>
      <c r="H491" s="17" t="str">
        <f>'Listone Base'!G491</f>
        <v>NO</v>
      </c>
    </row>
    <row r="492" spans="1:8" ht="15" customHeight="1" x14ac:dyDescent="0.2">
      <c r="A492" s="17" t="str">
        <f>'Listone Base'!A492</f>
        <v>Dominguez Benja</v>
      </c>
      <c r="B492" s="17" t="str">
        <f>'Listone Base'!B492</f>
        <v>A</v>
      </c>
      <c r="C492" s="17" t="str">
        <f>'Listone Base'!C492</f>
        <v>Sassuolo</v>
      </c>
      <c r="D492" s="17">
        <f>'Listone Base'!D492</f>
        <v>2</v>
      </c>
      <c r="E492" s="17">
        <f>MAX(1,ROUND('Listone Base'!D492*Parametri!$B$25,0))</f>
        <v>2</v>
      </c>
      <c r="F492" s="17" t="str">
        <f>'Listone Base'!E492</f>
        <v>Rosa / Riserva</v>
      </c>
      <c r="G492" s="17" t="str">
        <f>'Listone Base'!F492</f>
        <v>Titolare</v>
      </c>
      <c r="H492" s="17" t="str">
        <f>'Listone Base'!G492</f>
        <v>NO</v>
      </c>
    </row>
    <row r="493" spans="1:8" ht="15" customHeight="1" x14ac:dyDescent="0.2">
      <c r="A493" s="17" t="str">
        <f>'Listone Base'!A493</f>
        <v>Elphege Nesta</v>
      </c>
      <c r="B493" s="17" t="str">
        <f>'Listone Base'!B493</f>
        <v>A</v>
      </c>
      <c r="C493" s="17" t="str">
        <f>'Listone Base'!C493</f>
        <v>Parma</v>
      </c>
      <c r="D493" s="17">
        <f>'Listone Base'!D493</f>
        <v>2</v>
      </c>
      <c r="E493" s="17">
        <f>MAX(1,ROUND('Listone Base'!D493*Parametri!$B$25,0))</f>
        <v>2</v>
      </c>
      <c r="F493" s="17" t="str">
        <f>'Listone Base'!E493</f>
        <v>Rosa / Riserva</v>
      </c>
      <c r="G493" s="17" t="str">
        <f>'Listone Base'!F493</f>
        <v>Titolare</v>
      </c>
      <c r="H493" s="17" t="str">
        <f>'Listone Base'!G493</f>
        <v>NO</v>
      </c>
    </row>
    <row r="494" spans="1:8" ht="15" customHeight="1" x14ac:dyDescent="0.2">
      <c r="A494" s="17" t="str">
        <f>'Listone Base'!A494</f>
        <v>Frigan Matija</v>
      </c>
      <c r="B494" s="17" t="str">
        <f>'Listone Base'!B494</f>
        <v>A</v>
      </c>
      <c r="C494" s="17" t="str">
        <f>'Listone Base'!C494</f>
        <v>Parma</v>
      </c>
      <c r="D494" s="17">
        <f>'Listone Base'!D494</f>
        <v>2</v>
      </c>
      <c r="E494" s="17">
        <f>MAX(1,ROUND('Listone Base'!D494*Parametri!$B$25,0))</f>
        <v>2</v>
      </c>
      <c r="F494" s="17" t="str">
        <f>'Listone Base'!E494</f>
        <v>Rosa / Riserva</v>
      </c>
      <c r="G494" s="17" t="str">
        <f>'Listone Base'!F494</f>
        <v>Titolare</v>
      </c>
      <c r="H494" s="17" t="str">
        <f>'Listone Base'!G494</f>
        <v>NO</v>
      </c>
    </row>
    <row r="495" spans="1:8" ht="15" customHeight="1" x14ac:dyDescent="0.2">
      <c r="A495" s="17" t="str">
        <f>'Listone Base'!A495</f>
        <v>Geubbels Willem</v>
      </c>
      <c r="B495" s="17" t="str">
        <f>'Listone Base'!B495</f>
        <v>A</v>
      </c>
      <c r="C495" s="17" t="str">
        <f>'Listone Base'!C495</f>
        <v>Lecce</v>
      </c>
      <c r="D495" s="17">
        <f>'Listone Base'!D495</f>
        <v>2</v>
      </c>
      <c r="E495" s="17">
        <f>MAX(1,ROUND('Listone Base'!D495*Parametri!$B$25,0))</f>
        <v>2</v>
      </c>
      <c r="F495" s="17" t="str">
        <f>'Listone Base'!E495</f>
        <v>Rosa / Riserva</v>
      </c>
      <c r="G495" s="17" t="str">
        <f>'Listone Base'!F495</f>
        <v>Titolare</v>
      </c>
      <c r="H495" s="17" t="str">
        <f>'Listone Base'!G495</f>
        <v>NO</v>
      </c>
    </row>
    <row r="496" spans="1:8" ht="15" customHeight="1" x14ac:dyDescent="0.2">
      <c r="A496" s="17" t="str">
        <f>'Listone Base'!A496</f>
        <v>Ghedjemis Fares</v>
      </c>
      <c r="B496" s="17" t="str">
        <f>'Listone Base'!B496</f>
        <v>A</v>
      </c>
      <c r="C496" s="17" t="str">
        <f>'Listone Base'!C496</f>
        <v>Frosinone</v>
      </c>
      <c r="D496" s="17">
        <f>'Listone Base'!D496</f>
        <v>2</v>
      </c>
      <c r="E496" s="17">
        <f>MAX(1,ROUND('Listone Base'!D496*Parametri!$B$25,0))</f>
        <v>2</v>
      </c>
      <c r="F496" s="17" t="str">
        <f>'Listone Base'!E496</f>
        <v>Rosa / Riserva</v>
      </c>
      <c r="G496" s="17" t="str">
        <f>'Listone Base'!F496</f>
        <v>Titolare</v>
      </c>
      <c r="H496" s="17" t="str">
        <f>'Listone Base'!G496</f>
        <v>NO</v>
      </c>
    </row>
    <row r="497" spans="1:8" ht="15" customHeight="1" x14ac:dyDescent="0.2">
      <c r="A497" s="17" t="str">
        <f>'Listone Base'!A497</f>
        <v>Gnonto Wilfried</v>
      </c>
      <c r="B497" s="17" t="str">
        <f>'Listone Base'!B497</f>
        <v>A</v>
      </c>
      <c r="C497" s="17" t="str">
        <f>'Listone Base'!C497</f>
        <v>Fiorentina</v>
      </c>
      <c r="D497" s="17">
        <f>'Listone Base'!D497</f>
        <v>2</v>
      </c>
      <c r="E497" s="17">
        <f>MAX(1,ROUND('Listone Base'!D497*Parametri!$B$25,0))</f>
        <v>2</v>
      </c>
      <c r="F497" s="17" t="str">
        <f>'Listone Base'!E497</f>
        <v>Rosa / Riserva</v>
      </c>
      <c r="G497" s="17" t="str">
        <f>'Listone Base'!F497</f>
        <v>Titolare</v>
      </c>
      <c r="H497" s="17" t="str">
        <f>'Listone Base'!G497</f>
        <v>NO</v>
      </c>
    </row>
    <row r="498" spans="1:8" ht="15" customHeight="1" x14ac:dyDescent="0.2">
      <c r="A498" s="17" t="str">
        <f>'Listone Base'!A498</f>
        <v>Hutchinson Omari</v>
      </c>
      <c r="B498" s="17" t="str">
        <f>'Listone Base'!B498</f>
        <v>A</v>
      </c>
      <c r="C498" s="17" t="str">
        <f>'Listone Base'!C498</f>
        <v>Milan</v>
      </c>
      <c r="D498" s="17">
        <f>'Listone Base'!D498</f>
        <v>2</v>
      </c>
      <c r="E498" s="17">
        <f>MAX(1,ROUND('Listone Base'!D498*Parametri!$B$25,0))</f>
        <v>2</v>
      </c>
      <c r="F498" s="17" t="str">
        <f>'Listone Base'!E498</f>
        <v>Rosa / Riserva</v>
      </c>
      <c r="G498" s="17" t="str">
        <f>'Listone Base'!F498</f>
        <v>Titolare</v>
      </c>
      <c r="H498" s="17" t="str">
        <f>'Listone Base'!G498</f>
        <v>NO</v>
      </c>
    </row>
    <row r="499" spans="1:8" ht="15" customHeight="1" x14ac:dyDescent="0.2">
      <c r="A499" s="17" t="str">
        <f>'Listone Base'!A499</f>
        <v>Kulenovic Sandro</v>
      </c>
      <c r="B499" s="17" t="str">
        <f>'Listone Base'!B499</f>
        <v>A</v>
      </c>
      <c r="C499" s="17" t="str">
        <f>'Listone Base'!C499</f>
        <v>Torino</v>
      </c>
      <c r="D499" s="17">
        <f>'Listone Base'!D499</f>
        <v>2</v>
      </c>
      <c r="E499" s="17">
        <f>MAX(1,ROUND('Listone Base'!D499*Parametri!$B$25,0))</f>
        <v>2</v>
      </c>
      <c r="F499" s="17" t="str">
        <f>'Listone Base'!E499</f>
        <v>Rosa / Riserva</v>
      </c>
      <c r="G499" s="17" t="str">
        <f>'Listone Base'!F499</f>
        <v>Titolare</v>
      </c>
      <c r="H499" s="17" t="str">
        <f>'Listone Base'!G499</f>
        <v>NO</v>
      </c>
    </row>
    <row r="500" spans="1:8" ht="15" customHeight="1" x14ac:dyDescent="0.2">
      <c r="A500" s="17" t="str">
        <f>'Listone Base'!A500</f>
        <v>Mendy Paul</v>
      </c>
      <c r="B500" s="17" t="str">
        <f>'Listone Base'!B500</f>
        <v>A</v>
      </c>
      <c r="C500" s="17" t="str">
        <f>'Listone Base'!C500</f>
        <v>Cagliari</v>
      </c>
      <c r="D500" s="17">
        <f>'Listone Base'!D500</f>
        <v>2</v>
      </c>
      <c r="E500" s="17">
        <f>MAX(1,ROUND('Listone Base'!D500*Parametri!$B$25,0))</f>
        <v>2</v>
      </c>
      <c r="F500" s="17" t="str">
        <f>'Listone Base'!E500</f>
        <v>Scommesse</v>
      </c>
      <c r="G500" s="17" t="str">
        <f>'Listone Base'!F500</f>
        <v>Panchina</v>
      </c>
      <c r="H500" s="17" t="str">
        <f>'Listone Base'!G500</f>
        <v>NO</v>
      </c>
    </row>
    <row r="501" spans="1:8" ht="15" customHeight="1" x14ac:dyDescent="0.2">
      <c r="A501" s="17" t="str">
        <f>'Listone Base'!A501</f>
        <v>N'Dri Konan</v>
      </c>
      <c r="B501" s="17" t="str">
        <f>'Listone Base'!B501</f>
        <v>A</v>
      </c>
      <c r="C501" s="17" t="str">
        <f>'Listone Base'!C501</f>
        <v>Lecce</v>
      </c>
      <c r="D501" s="17">
        <f>'Listone Base'!D501</f>
        <v>2</v>
      </c>
      <c r="E501" s="17">
        <f>MAX(1,ROUND('Listone Base'!D501*Parametri!$B$25,0))</f>
        <v>2</v>
      </c>
      <c r="F501" s="17" t="str">
        <f>'Listone Base'!E501</f>
        <v>Rosa / Riserva</v>
      </c>
      <c r="G501" s="17" t="str">
        <f>'Listone Base'!F501</f>
        <v>Titolare</v>
      </c>
      <c r="H501" s="17" t="str">
        <f>'Listone Base'!G501</f>
        <v>NO</v>
      </c>
    </row>
    <row r="502" spans="1:8" ht="15" customHeight="1" x14ac:dyDescent="0.2">
      <c r="A502" s="17" t="str">
        <f>'Listone Base'!A502</f>
        <v>Ngonge Cyril</v>
      </c>
      <c r="B502" s="17" t="str">
        <f>'Listone Base'!B502</f>
        <v>A</v>
      </c>
      <c r="C502" s="17" t="str">
        <f>'Listone Base'!C502</f>
        <v>Monza</v>
      </c>
      <c r="D502" s="17">
        <f>'Listone Base'!D502</f>
        <v>2</v>
      </c>
      <c r="E502" s="17">
        <f>MAX(1,ROUND('Listone Base'!D502*Parametri!$B$25,0))</f>
        <v>2</v>
      </c>
      <c r="F502" s="17" t="str">
        <f>'Listone Base'!E502</f>
        <v>Rosa / Riserva</v>
      </c>
      <c r="G502" s="17" t="str">
        <f>'Listone Base'!F502</f>
        <v>Titolare</v>
      </c>
      <c r="H502" s="17" t="str">
        <f>'Listone Base'!G502</f>
        <v>NO</v>
      </c>
    </row>
    <row r="503" spans="1:8" ht="15" customHeight="1" x14ac:dyDescent="0.2">
      <c r="A503" s="17" t="str">
        <f>'Listone Base'!A503</f>
        <v>Njie Alieu</v>
      </c>
      <c r="B503" s="17" t="str">
        <f>'Listone Base'!B503</f>
        <v>A</v>
      </c>
      <c r="C503" s="17" t="str">
        <f>'Listone Base'!C503</f>
        <v>Fiorentina</v>
      </c>
      <c r="D503" s="17">
        <f>'Listone Base'!D503</f>
        <v>2</v>
      </c>
      <c r="E503" s="17">
        <f>MAX(1,ROUND('Listone Base'!D503*Parametri!$B$25,0))</f>
        <v>2</v>
      </c>
      <c r="F503" s="17" t="str">
        <f>'Listone Base'!E503</f>
        <v>Scommesse</v>
      </c>
      <c r="G503" s="17" t="str">
        <f>'Listone Base'!F503</f>
        <v>Panchina</v>
      </c>
      <c r="H503" s="17" t="str">
        <f>'Listone Base'!G503</f>
        <v>NO</v>
      </c>
    </row>
    <row r="504" spans="1:8" ht="15" customHeight="1" x14ac:dyDescent="0.2">
      <c r="A504" s="17" t="str">
        <f>'Listone Base'!A504</f>
        <v>Nzola M'Bala</v>
      </c>
      <c r="B504" s="17" t="str">
        <f>'Listone Base'!B504</f>
        <v>A</v>
      </c>
      <c r="C504" s="17" t="str">
        <f>'Listone Base'!C504</f>
        <v>Cagliari</v>
      </c>
      <c r="D504" s="17">
        <f>'Listone Base'!D504</f>
        <v>2</v>
      </c>
      <c r="E504" s="17">
        <f>MAX(1,ROUND('Listone Base'!D504*Parametri!$B$25,0))</f>
        <v>2</v>
      </c>
      <c r="F504" s="17" t="str">
        <f>'Listone Base'!E504</f>
        <v>Rosa / Riserva</v>
      </c>
      <c r="G504" s="17" t="str">
        <f>'Listone Base'!F504</f>
        <v>Titolare</v>
      </c>
      <c r="H504" s="17" t="str">
        <f>'Listone Base'!G504</f>
        <v>NO</v>
      </c>
    </row>
    <row r="505" spans="1:8" ht="15" customHeight="1" x14ac:dyDescent="0.2">
      <c r="A505" s="17" t="str">
        <f>'Listone Base'!A505</f>
        <v>Osmajic Milutin</v>
      </c>
      <c r="B505" s="17" t="str">
        <f>'Listone Base'!B505</f>
        <v>A</v>
      </c>
      <c r="C505" s="17" t="str">
        <f>'Listone Base'!C505</f>
        <v>Genoa</v>
      </c>
      <c r="D505" s="17">
        <f>'Listone Base'!D505</f>
        <v>2</v>
      </c>
      <c r="E505" s="17">
        <f>MAX(1,ROUND('Listone Base'!D505*Parametri!$B$25,0))</f>
        <v>2</v>
      </c>
      <c r="F505" s="17" t="str">
        <f>'Listone Base'!E505</f>
        <v>Rosa / Riserva</v>
      </c>
      <c r="G505" s="17" t="str">
        <f>'Listone Base'!F505</f>
        <v>Titolare</v>
      </c>
      <c r="H505" s="17" t="str">
        <f>'Listone Base'!G505</f>
        <v>NO</v>
      </c>
    </row>
    <row r="506" spans="1:8" ht="15" customHeight="1" x14ac:dyDescent="0.2">
      <c r="A506" s="17" t="str">
        <f>'Listone Base'!A506</f>
        <v>Pellegrino Mateo</v>
      </c>
      <c r="B506" s="17" t="str">
        <f>'Listone Base'!B506</f>
        <v>A</v>
      </c>
      <c r="C506" s="17" t="str">
        <f>'Listone Base'!C506</f>
        <v>Fiorentina</v>
      </c>
      <c r="D506" s="17">
        <f>'Listone Base'!D506</f>
        <v>2</v>
      </c>
      <c r="E506" s="17">
        <f>MAX(1,ROUND('Listone Base'!D506*Parametri!$B$25,0))</f>
        <v>2</v>
      </c>
      <c r="F506" s="17" t="str">
        <f>'Listone Base'!E506</f>
        <v>Rosa / Riserva</v>
      </c>
      <c r="G506" s="17" t="str">
        <f>'Listone Base'!F506</f>
        <v>Titolare</v>
      </c>
      <c r="H506" s="17" t="str">
        <f>'Listone Base'!G506</f>
        <v>NO</v>
      </c>
    </row>
    <row r="507" spans="1:8" ht="15" customHeight="1" x14ac:dyDescent="0.2">
      <c r="A507" s="17" t="str">
        <f>'Listone Base'!A507</f>
        <v>Piccoli Roberto</v>
      </c>
      <c r="B507" s="17" t="str">
        <f>'Listone Base'!B507</f>
        <v>A</v>
      </c>
      <c r="C507" s="17" t="str">
        <f>'Listone Base'!C507</f>
        <v>Bologna</v>
      </c>
      <c r="D507" s="17">
        <f>'Listone Base'!D507</f>
        <v>2</v>
      </c>
      <c r="E507" s="17">
        <f>MAX(1,ROUND('Listone Base'!D507*Parametri!$B$25,0))</f>
        <v>2</v>
      </c>
      <c r="F507" s="17" t="str">
        <f>'Listone Base'!E507</f>
        <v>Rosa / Riserva</v>
      </c>
      <c r="G507" s="17" t="str">
        <f>'Listone Base'!F507</f>
        <v>Titolare</v>
      </c>
      <c r="H507" s="17" t="str">
        <f>'Listone Base'!G507</f>
        <v>NO</v>
      </c>
    </row>
    <row r="508" spans="1:8" ht="15" customHeight="1" x14ac:dyDescent="0.2">
      <c r="A508" s="17" t="str">
        <f>'Listone Base'!A508</f>
        <v>Pierotti Santiago Daniel</v>
      </c>
      <c r="B508" s="17" t="str">
        <f>'Listone Base'!B508</f>
        <v>A</v>
      </c>
      <c r="C508" s="17" t="str">
        <f>'Listone Base'!C508</f>
        <v>Lecce</v>
      </c>
      <c r="D508" s="17">
        <f>'Listone Base'!D508</f>
        <v>2</v>
      </c>
      <c r="E508" s="17">
        <f>MAX(1,ROUND('Listone Base'!D508*Parametri!$B$25,0))</f>
        <v>2</v>
      </c>
      <c r="F508" s="17" t="str">
        <f>'Listone Base'!E508</f>
        <v>Rosa / Riserva</v>
      </c>
      <c r="G508" s="17" t="str">
        <f>'Listone Base'!F508</f>
        <v>Titolare</v>
      </c>
      <c r="H508" s="17" t="str">
        <f>'Listone Base'!G508</f>
        <v>NO</v>
      </c>
    </row>
    <row r="509" spans="1:8" ht="15" customHeight="1" x14ac:dyDescent="0.2">
      <c r="A509" s="17" t="str">
        <f>'Listone Base'!A509</f>
        <v>Rodriguez Jesus</v>
      </c>
      <c r="B509" s="17" t="str">
        <f>'Listone Base'!B509</f>
        <v>A</v>
      </c>
      <c r="C509" s="17" t="str">
        <f>'Listone Base'!C509</f>
        <v>Como</v>
      </c>
      <c r="D509" s="17">
        <f>'Listone Base'!D509</f>
        <v>2</v>
      </c>
      <c r="E509" s="17">
        <f>MAX(1,ROUND('Listone Base'!D509*Parametri!$B$25,0))</f>
        <v>2</v>
      </c>
      <c r="F509" s="17" t="str">
        <f>'Listone Base'!E509</f>
        <v>Rosa / Riserva</v>
      </c>
      <c r="G509" s="17" t="str">
        <f>'Listone Base'!F509</f>
        <v>Titolare</v>
      </c>
      <c r="H509" s="17" t="str">
        <f>'Listone Base'!G509</f>
        <v>NO</v>
      </c>
    </row>
    <row r="510" spans="1:8" ht="15" customHeight="1" x14ac:dyDescent="0.2">
      <c r="A510" s="17" t="str">
        <f>'Listone Base'!A510</f>
        <v>Romero David</v>
      </c>
      <c r="B510" s="17" t="str">
        <f>'Listone Base'!B510</f>
        <v>A</v>
      </c>
      <c r="C510" s="17" t="str">
        <f>'Listone Base'!C510</f>
        <v>Parma</v>
      </c>
      <c r="D510" s="17">
        <f>'Listone Base'!D510</f>
        <v>2</v>
      </c>
      <c r="E510" s="17">
        <f>MAX(1,ROUND('Listone Base'!D510*Parametri!$B$25,0))</f>
        <v>2</v>
      </c>
      <c r="F510" s="17" t="str">
        <f>'Listone Base'!E510</f>
        <v>Scommesse</v>
      </c>
      <c r="G510" s="17" t="str">
        <f>'Listone Base'!F510</f>
        <v>Panchina</v>
      </c>
      <c r="H510" s="17" t="str">
        <f>'Listone Base'!G510</f>
        <v>NO</v>
      </c>
    </row>
    <row r="511" spans="1:8" ht="15" customHeight="1" x14ac:dyDescent="0.2">
      <c r="A511" s="17" t="str">
        <f>'Listone Base'!A511</f>
        <v>Soule' Matias</v>
      </c>
      <c r="B511" s="17" t="str">
        <f>'Listone Base'!B511</f>
        <v>A</v>
      </c>
      <c r="C511" s="17" t="str">
        <f>'Listone Base'!C511</f>
        <v>Roma</v>
      </c>
      <c r="D511" s="17">
        <f>'Listone Base'!D511</f>
        <v>2</v>
      </c>
      <c r="E511" s="17">
        <f>MAX(1,ROUND('Listone Base'!D511*Parametri!$B$25,0))</f>
        <v>2</v>
      </c>
      <c r="F511" s="17" t="str">
        <f>'Listone Base'!E511</f>
        <v>Rosa / Riserva</v>
      </c>
      <c r="G511" s="17" t="str">
        <f>'Listone Base'!F511</f>
        <v>Titolare</v>
      </c>
      <c r="H511" s="17" t="str">
        <f>'Listone Base'!G511</f>
        <v>NO</v>
      </c>
    </row>
    <row r="512" spans="1:8" ht="15" customHeight="1" x14ac:dyDescent="0.2">
      <c r="A512" s="17" t="str">
        <f>'Listone Base'!A512</f>
        <v>Sulemana Kamaldeen</v>
      </c>
      <c r="B512" s="17" t="str">
        <f>'Listone Base'!B512</f>
        <v>A</v>
      </c>
      <c r="C512" s="17" t="str">
        <f>'Listone Base'!C512</f>
        <v>Atalanta</v>
      </c>
      <c r="D512" s="17">
        <f>'Listone Base'!D512</f>
        <v>2</v>
      </c>
      <c r="E512" s="17">
        <f>MAX(1,ROUND('Listone Base'!D512*Parametri!$B$25,0))</f>
        <v>2</v>
      </c>
      <c r="F512" s="17" t="str">
        <f>'Listone Base'!E512</f>
        <v>Rosa / Riserva</v>
      </c>
      <c r="G512" s="17" t="str">
        <f>'Listone Base'!F512</f>
        <v>Titolare</v>
      </c>
      <c r="H512" s="17" t="str">
        <f>'Listone Base'!G512</f>
        <v>SI</v>
      </c>
    </row>
    <row r="513" spans="1:8" ht="15" customHeight="1" x14ac:dyDescent="0.2">
      <c r="A513" s="17" t="str">
        <f>'Listone Base'!A513</f>
        <v>Toure El Bilal</v>
      </c>
      <c r="B513" s="17" t="str">
        <f>'Listone Base'!B513</f>
        <v>A</v>
      </c>
      <c r="C513" s="17" t="str">
        <f>'Listone Base'!C513</f>
        <v>Parma</v>
      </c>
      <c r="D513" s="17">
        <f>'Listone Base'!D513</f>
        <v>2</v>
      </c>
      <c r="E513" s="17">
        <f>MAX(1,ROUND('Listone Base'!D513*Parametri!$B$25,0))</f>
        <v>2</v>
      </c>
      <c r="F513" s="17" t="str">
        <f>'Listone Base'!E513</f>
        <v>Rosa / Riserva</v>
      </c>
      <c r="G513" s="17" t="str">
        <f>'Listone Base'!F513</f>
        <v>Titolare</v>
      </c>
      <c r="H513" s="17" t="str">
        <f>'Listone Base'!G513</f>
        <v>NO</v>
      </c>
    </row>
    <row r="514" spans="1:8" ht="15" customHeight="1" x14ac:dyDescent="0.2">
      <c r="A514" s="17" t="str">
        <f>'Listone Base'!A514</f>
        <v>Vitinha Vitor Manuel</v>
      </c>
      <c r="B514" s="17" t="str">
        <f>'Listone Base'!B514</f>
        <v>A</v>
      </c>
      <c r="C514" s="17" t="str">
        <f>'Listone Base'!C514</f>
        <v>Genoa</v>
      </c>
      <c r="D514" s="17">
        <f>'Listone Base'!D514</f>
        <v>2</v>
      </c>
      <c r="E514" s="17">
        <f>MAX(1,ROUND('Listone Base'!D514*Parametri!$B$25,0))</f>
        <v>2</v>
      </c>
      <c r="F514" s="17" t="str">
        <f>'Listone Base'!E514</f>
        <v>Rosa / Riserva</v>
      </c>
      <c r="G514" s="17" t="str">
        <f>'Listone Base'!F514</f>
        <v>Titolare</v>
      </c>
      <c r="H514" s="17" t="str">
        <f>'Listone Base'!G514</f>
        <v>NO</v>
      </c>
    </row>
    <row r="515" spans="1:8" ht="15" customHeight="1" x14ac:dyDescent="0.2">
      <c r="A515" s="17" t="str">
        <f>'Listone Base'!A515</f>
        <v>Aboukhlal Zakaria</v>
      </c>
      <c r="B515" s="17" t="str">
        <f>'Listone Base'!B515</f>
        <v>A</v>
      </c>
      <c r="C515" s="17" t="str">
        <f>'Listone Base'!C515</f>
        <v>Torino</v>
      </c>
      <c r="D515" s="17">
        <f>'Listone Base'!D515</f>
        <v>1</v>
      </c>
      <c r="E515" s="17">
        <f>MAX(1,ROUND('Listone Base'!D515*Parametri!$B$25,0))</f>
        <v>1</v>
      </c>
      <c r="F515" s="17" t="str">
        <f>'Listone Base'!E515</f>
        <v>A rischio</v>
      </c>
      <c r="G515" s="17" t="str">
        <f>'Listone Base'!F515</f>
        <v>Panchina</v>
      </c>
      <c r="H515" s="17" t="str">
        <f>'Listone Base'!G515</f>
        <v>NO</v>
      </c>
    </row>
    <row r="516" spans="1:8" ht="15" customHeight="1" x14ac:dyDescent="0.2">
      <c r="A516" s="17" t="str">
        <f>'Listone Base'!A516</f>
        <v>Adorante Andrea</v>
      </c>
      <c r="B516" s="17" t="str">
        <f>'Listone Base'!B516</f>
        <v>A</v>
      </c>
      <c r="C516" s="17" t="str">
        <f>'Listone Base'!C516</f>
        <v>Venezia</v>
      </c>
      <c r="D516" s="17">
        <f>'Listone Base'!D516</f>
        <v>1</v>
      </c>
      <c r="E516" s="17">
        <f>MAX(1,ROUND('Listone Base'!D516*Parametri!$B$25,0))</f>
        <v>1</v>
      </c>
      <c r="F516" s="17" t="str">
        <f>'Listone Base'!E516</f>
        <v>Per leghe numerose</v>
      </c>
      <c r="G516" s="17" t="str">
        <f>'Listone Base'!F516</f>
        <v>Titolare</v>
      </c>
      <c r="H516" s="17" t="str">
        <f>'Listone Base'!G516</f>
        <v>SI</v>
      </c>
    </row>
    <row r="517" spans="1:8" ht="15" customHeight="1" x14ac:dyDescent="0.2">
      <c r="A517" s="17" t="str">
        <f>'Listone Base'!A517</f>
        <v>Almqvist Pontus</v>
      </c>
      <c r="B517" s="17" t="str">
        <f>'Listone Base'!B517</f>
        <v>A</v>
      </c>
      <c r="C517" s="17" t="str">
        <f>'Listone Base'!C517</f>
        <v>Parma</v>
      </c>
      <c r="D517" s="17">
        <f>'Listone Base'!D517</f>
        <v>1</v>
      </c>
      <c r="E517" s="17">
        <f>MAX(1,ROUND('Listone Base'!D517*Parametri!$B$25,0))</f>
        <v>1</v>
      </c>
      <c r="F517" s="17" t="str">
        <f>'Listone Base'!E517</f>
        <v>Rosa / Riserva</v>
      </c>
      <c r="G517" s="17" t="str">
        <f>'Listone Base'!F517</f>
        <v>Panchina</v>
      </c>
      <c r="H517" s="17" t="str">
        <f>'Listone Base'!G517</f>
        <v>NO</v>
      </c>
    </row>
    <row r="518" spans="1:8" ht="15" customHeight="1" x14ac:dyDescent="0.2">
      <c r="A518" s="17" t="str">
        <f>'Listone Base'!A518</f>
        <v>Balde Keita</v>
      </c>
      <c r="B518" s="17" t="str">
        <f>'Listone Base'!B518</f>
        <v>A</v>
      </c>
      <c r="C518" s="17" t="str">
        <f>'Listone Base'!C518</f>
        <v>Monza</v>
      </c>
      <c r="D518" s="17">
        <f>'Listone Base'!D518</f>
        <v>1</v>
      </c>
      <c r="E518" s="17">
        <f>MAX(1,ROUND('Listone Base'!D518*Parametri!$B$25,0))</f>
        <v>1</v>
      </c>
      <c r="F518" s="17" t="str">
        <f>'Listone Base'!E518</f>
        <v>Rosa / Riserva</v>
      </c>
      <c r="G518" s="17" t="str">
        <f>'Listone Base'!F518</f>
        <v>Panchina</v>
      </c>
      <c r="H518" s="17" t="str">
        <f>'Listone Base'!G518</f>
        <v>NO</v>
      </c>
    </row>
    <row r="519" spans="1:8" ht="15" customHeight="1" x14ac:dyDescent="0.2">
      <c r="A519" s="17" t="str">
        <f>'Listone Base'!A519</f>
        <v>Bayo Vakoun</v>
      </c>
      <c r="B519" s="17" t="str">
        <f>'Listone Base'!B519</f>
        <v>A</v>
      </c>
      <c r="C519" s="17" t="str">
        <f>'Listone Base'!C519</f>
        <v>Udinese</v>
      </c>
      <c r="D519" s="17">
        <f>'Listone Base'!D519</f>
        <v>1</v>
      </c>
      <c r="E519" s="17">
        <f>MAX(1,ROUND('Listone Base'!D519*Parametri!$B$25,0))</f>
        <v>1</v>
      </c>
      <c r="F519" s="17" t="str">
        <f>'Listone Base'!E519</f>
        <v>Rosa / Riserva</v>
      </c>
      <c r="G519" s="17" t="str">
        <f>'Listone Base'!F519</f>
        <v>Panchina</v>
      </c>
      <c r="H519" s="17" t="str">
        <f>'Listone Base'!G519</f>
        <v>NO</v>
      </c>
    </row>
    <row r="520" spans="1:8" ht="15" customHeight="1" x14ac:dyDescent="0.2">
      <c r="A520" s="17" t="str">
        <f>'Listone Base'!A520</f>
        <v>Boga Jeremie</v>
      </c>
      <c r="B520" s="17" t="str">
        <f>'Listone Base'!B520</f>
        <v>A</v>
      </c>
      <c r="C520" s="17" t="str">
        <f>'Listone Base'!C520</f>
        <v>Juventus</v>
      </c>
      <c r="D520" s="17">
        <f>'Listone Base'!D520</f>
        <v>1</v>
      </c>
      <c r="E520" s="17">
        <f>MAX(1,ROUND('Listone Base'!D520*Parametri!$B$25,0))</f>
        <v>1</v>
      </c>
      <c r="F520" s="17" t="str">
        <f>'Listone Base'!E520</f>
        <v>Rosa / Riserva</v>
      </c>
      <c r="G520" s="17" t="str">
        <f>'Listone Base'!F520</f>
        <v>Panchina</v>
      </c>
      <c r="H520" s="17" t="str">
        <f>'Listone Base'!G520</f>
        <v>NO</v>
      </c>
    </row>
    <row r="521" spans="1:8" ht="15" customHeight="1" x14ac:dyDescent="0.2">
      <c r="A521" s="17" t="str">
        <f>'Listone Base'!A521</f>
        <v>Bonny Ange-Yoan</v>
      </c>
      <c r="B521" s="17" t="str">
        <f>'Listone Base'!B521</f>
        <v>A</v>
      </c>
      <c r="C521" s="17" t="str">
        <f>'Listone Base'!C521</f>
        <v>Inter</v>
      </c>
      <c r="D521" s="17">
        <f>'Listone Base'!D521</f>
        <v>1</v>
      </c>
      <c r="E521" s="17">
        <f>MAX(1,ROUND('Listone Base'!D521*Parametri!$B$25,0))</f>
        <v>1</v>
      </c>
      <c r="F521" s="17" t="str">
        <f>'Listone Base'!E521</f>
        <v>Rosa / Riserva</v>
      </c>
      <c r="G521" s="17" t="str">
        <f>'Listone Base'!F521</f>
        <v>Panchina</v>
      </c>
      <c r="H521" s="17" t="str">
        <f>'Listone Base'!G521</f>
        <v>NO</v>
      </c>
    </row>
    <row r="522" spans="1:8" ht="15" customHeight="1" x14ac:dyDescent="0.2">
      <c r="A522" s="17" t="str">
        <f>'Listone Base'!A522</f>
        <v>Cancellieri Matteo</v>
      </c>
      <c r="B522" s="17" t="str">
        <f>'Listone Base'!B522</f>
        <v>A</v>
      </c>
      <c r="C522" s="17" t="str">
        <f>'Listone Base'!C522</f>
        <v>Lazio</v>
      </c>
      <c r="D522" s="17">
        <f>'Listone Base'!D522</f>
        <v>1</v>
      </c>
      <c r="E522" s="17">
        <f>MAX(1,ROUND('Listone Base'!D522*Parametri!$B$25,0))</f>
        <v>1</v>
      </c>
      <c r="F522" s="17" t="str">
        <f>'Listone Base'!E522</f>
        <v>Rosa / Riserva</v>
      </c>
      <c r="G522" s="17" t="str">
        <f>'Listone Base'!F522</f>
        <v>Panchina</v>
      </c>
      <c r="H522" s="17" t="str">
        <f>'Listone Base'!G522</f>
        <v>NO</v>
      </c>
    </row>
    <row r="523" spans="1:8" ht="15" customHeight="1" x14ac:dyDescent="0.2">
      <c r="A523" s="17" t="str">
        <f>'Listone Base'!A523</f>
        <v>Cichero Alejandro</v>
      </c>
      <c r="B523" s="17" t="str">
        <f>'Listone Base'!B523</f>
        <v>A</v>
      </c>
      <c r="C523" s="17" t="str">
        <f>'Listone Base'!C523</f>
        <v>Frosinone</v>
      </c>
      <c r="D523" s="17">
        <f>'Listone Base'!D523</f>
        <v>1</v>
      </c>
      <c r="E523" s="17">
        <f>MAX(1,ROUND('Listone Base'!D523*Parametri!$B$25,0))</f>
        <v>1</v>
      </c>
      <c r="F523" s="17" t="str">
        <f>'Listone Base'!E523</f>
        <v>Rosa / Riserva</v>
      </c>
      <c r="G523" s="17" t="str">
        <f>'Listone Base'!F523</f>
        <v>Panchina</v>
      </c>
      <c r="H523" s="17" t="str">
        <f>'Listone Base'!G523</f>
        <v>NO</v>
      </c>
    </row>
    <row r="524" spans="1:8" ht="15" customHeight="1" x14ac:dyDescent="0.2">
      <c r="A524" s="17" t="str">
        <f>'Listone Base'!A524</f>
        <v>Ciervo Riccardo</v>
      </c>
      <c r="B524" s="17" t="str">
        <f>'Listone Base'!B524</f>
        <v>A</v>
      </c>
      <c r="C524" s="17" t="str">
        <f>'Listone Base'!C524</f>
        <v>Cagliari</v>
      </c>
      <c r="D524" s="17">
        <f>'Listone Base'!D524</f>
        <v>1</v>
      </c>
      <c r="E524" s="17">
        <f>MAX(1,ROUND('Listone Base'!D524*Parametri!$B$25,0))</f>
        <v>1</v>
      </c>
      <c r="F524" s="17" t="str">
        <f>'Listone Base'!E524</f>
        <v>Rosa / Riserva</v>
      </c>
      <c r="G524" s="17" t="str">
        <f>'Listone Base'!F524</f>
        <v>Panchina</v>
      </c>
      <c r="H524" s="17" t="str">
        <f>'Listone Base'!G524</f>
        <v>NO</v>
      </c>
    </row>
    <row r="525" spans="1:8" ht="15" customHeight="1" x14ac:dyDescent="0.2">
      <c r="A525" s="17" t="str">
        <f>'Listone Base'!A525</f>
        <v>Croci Federico</v>
      </c>
      <c r="B525" s="17" t="str">
        <f>'Listone Base'!B525</f>
        <v>A</v>
      </c>
      <c r="C525" s="17" t="str">
        <f>'Listone Base'!C525</f>
        <v>Fiorentina</v>
      </c>
      <c r="D525" s="17">
        <f>'Listone Base'!D525</f>
        <v>1</v>
      </c>
      <c r="E525" s="17">
        <f>MAX(1,ROUND('Listone Base'!D525*Parametri!$B$25,0))</f>
        <v>1</v>
      </c>
      <c r="F525" s="17" t="str">
        <f>'Listone Base'!E525</f>
        <v>Rosa / Riserva</v>
      </c>
      <c r="G525" s="17" t="str">
        <f>'Listone Base'!F525</f>
        <v>Panchina</v>
      </c>
      <c r="H525" s="17" t="str">
        <f>'Listone Base'!G525</f>
        <v>NO</v>
      </c>
    </row>
    <row r="526" spans="1:8" ht="15" customHeight="1" x14ac:dyDescent="0.2">
      <c r="A526" s="17" t="str">
        <f>'Listone Base'!A526</f>
        <v>Diallo Ousmane</v>
      </c>
      <c r="B526" s="17" t="str">
        <f>'Listone Base'!B526</f>
        <v>A</v>
      </c>
      <c r="C526" s="17" t="str">
        <f>'Listone Base'!C526</f>
        <v>Parma</v>
      </c>
      <c r="D526" s="17">
        <f>'Listone Base'!D526</f>
        <v>1</v>
      </c>
      <c r="E526" s="17">
        <f>MAX(1,ROUND('Listone Base'!D526*Parametri!$B$25,0))</f>
        <v>1</v>
      </c>
      <c r="F526" s="17" t="str">
        <f>'Listone Base'!E526</f>
        <v>Rosa / Riserva</v>
      </c>
      <c r="G526" s="17" t="str">
        <f>'Listone Base'!F526</f>
        <v>Panchina</v>
      </c>
      <c r="H526" s="17" t="str">
        <f>'Listone Base'!G526</f>
        <v>NO</v>
      </c>
    </row>
    <row r="527" spans="1:8" ht="15" customHeight="1" x14ac:dyDescent="0.2">
      <c r="A527" s="17" t="str">
        <f>'Listone Base'!A527</f>
        <v>Ekhator Osayuki Jeff</v>
      </c>
      <c r="B527" s="17" t="str">
        <f>'Listone Base'!B527</f>
        <v>A</v>
      </c>
      <c r="C527" s="17" t="str">
        <f>'Listone Base'!C527</f>
        <v>Juventus</v>
      </c>
      <c r="D527" s="17">
        <f>'Listone Base'!D527</f>
        <v>1</v>
      </c>
      <c r="E527" s="17">
        <f>MAX(1,ROUND('Listone Base'!D527*Parametri!$B$25,0))</f>
        <v>1</v>
      </c>
      <c r="F527" s="17" t="str">
        <f>'Listone Base'!E527</f>
        <v>Rosa / Riserva</v>
      </c>
      <c r="G527" s="17" t="str">
        <f>'Listone Base'!F527</f>
        <v>Panchina</v>
      </c>
      <c r="H527" s="17" t="str">
        <f>'Listone Base'!G527</f>
        <v>NO</v>
      </c>
    </row>
    <row r="528" spans="1:8" ht="15" customHeight="1" x14ac:dyDescent="0.2">
      <c r="A528" s="17" t="str">
        <f>'Listone Base'!A528</f>
        <v>Enem Jay</v>
      </c>
      <c r="B528" s="17" t="str">
        <f>'Listone Base'!B528</f>
        <v>A</v>
      </c>
      <c r="C528" s="17" t="str">
        <f>'Listone Base'!C528</f>
        <v>Bologna</v>
      </c>
      <c r="D528" s="17">
        <f>'Listone Base'!D528</f>
        <v>1</v>
      </c>
      <c r="E528" s="17">
        <f>MAX(1,ROUND('Listone Base'!D528*Parametri!$B$25,0))</f>
        <v>1</v>
      </c>
      <c r="F528" s="17" t="str">
        <f>'Listone Base'!E528</f>
        <v>Rosa / Riserva</v>
      </c>
      <c r="G528" s="17" t="str">
        <f>'Listone Base'!F528</f>
        <v>Panchina</v>
      </c>
      <c r="H528" s="17" t="str">
        <f>'Listone Base'!G528</f>
        <v>NO</v>
      </c>
    </row>
    <row r="529" spans="1:8" ht="15" customHeight="1" x14ac:dyDescent="0.2">
      <c r="A529" s="17" t="str">
        <f>'Listone Base'!A529</f>
        <v>Fatah Amar</v>
      </c>
      <c r="B529" s="17" t="str">
        <f>'Listone Base'!B529</f>
        <v>A</v>
      </c>
      <c r="C529" s="17" t="str">
        <f>'Listone Base'!C529</f>
        <v>Lecce</v>
      </c>
      <c r="D529" s="17">
        <f>'Listone Base'!D529</f>
        <v>1</v>
      </c>
      <c r="E529" s="17">
        <f>MAX(1,ROUND('Listone Base'!D529*Parametri!$B$25,0))</f>
        <v>1</v>
      </c>
      <c r="F529" s="17" t="str">
        <f>'Listone Base'!E529</f>
        <v>Rosa / Riserva</v>
      </c>
      <c r="G529" s="17" t="str">
        <f>'Listone Base'!F529</f>
        <v>Panchina</v>
      </c>
      <c r="H529" s="17" t="str">
        <f>'Listone Base'!G529</f>
        <v>NO</v>
      </c>
    </row>
    <row r="530" spans="1:8" ht="15" customHeight="1" x14ac:dyDescent="0.2">
      <c r="A530" s="17" t="str">
        <f>'Listone Base'!A530</f>
        <v>Fini Seydou</v>
      </c>
      <c r="B530" s="17" t="str">
        <f>'Listone Base'!B530</f>
        <v>A</v>
      </c>
      <c r="C530" s="17" t="str">
        <f>'Listone Base'!C530</f>
        <v>Frosinone</v>
      </c>
      <c r="D530" s="17">
        <f>'Listone Base'!D530</f>
        <v>1</v>
      </c>
      <c r="E530" s="17">
        <f>MAX(1,ROUND('Listone Base'!D530*Parametri!$B$25,0))</f>
        <v>1</v>
      </c>
      <c r="F530" s="17" t="str">
        <f>'Listone Base'!E530</f>
        <v>Rosa / Riserva</v>
      </c>
      <c r="G530" s="17" t="str">
        <f>'Listone Base'!F530</f>
        <v>Panchina</v>
      </c>
      <c r="H530" s="17" t="str">
        <f>'Listone Base'!G530</f>
        <v>NO</v>
      </c>
    </row>
    <row r="531" spans="1:8" ht="15" customHeight="1" x14ac:dyDescent="0.2">
      <c r="A531" s="17" t="str">
        <f>'Listone Base'!A531</f>
        <v>Gonzalez Nicolas</v>
      </c>
      <c r="B531" s="17" t="str">
        <f>'Listone Base'!B531</f>
        <v>A</v>
      </c>
      <c r="C531" s="17" t="str">
        <f>'Listone Base'!C531</f>
        <v>Juventus</v>
      </c>
      <c r="D531" s="17">
        <f>'Listone Base'!D531</f>
        <v>1</v>
      </c>
      <c r="E531" s="17">
        <f>MAX(1,ROUND('Listone Base'!D531*Parametri!$B$25,0))</f>
        <v>1</v>
      </c>
      <c r="F531" s="17" t="str">
        <f>'Listone Base'!E531</f>
        <v>Rosa / Riserva</v>
      </c>
      <c r="G531" s="17" t="str">
        <f>'Listone Base'!F531</f>
        <v>Panchina</v>
      </c>
      <c r="H531" s="17" t="str">
        <f>'Listone Base'!G531</f>
        <v>NO</v>
      </c>
    </row>
    <row r="532" spans="1:8" ht="15" customHeight="1" x14ac:dyDescent="0.2">
      <c r="A532" s="17" t="str">
        <f>'Listone Base'!A532</f>
        <v>Gueye Idrissa</v>
      </c>
      <c r="B532" s="17" t="str">
        <f>'Listone Base'!B532</f>
        <v>A</v>
      </c>
      <c r="C532" s="17" t="str">
        <f>'Listone Base'!C532</f>
        <v>Udinese</v>
      </c>
      <c r="D532" s="17">
        <f>'Listone Base'!D532</f>
        <v>1</v>
      </c>
      <c r="E532" s="17">
        <f>MAX(1,ROUND('Listone Base'!D532*Parametri!$B$25,0))</f>
        <v>1</v>
      </c>
      <c r="F532" s="17" t="str">
        <f>'Listone Base'!E532</f>
        <v>Rosa / Riserva</v>
      </c>
      <c r="G532" s="17" t="str">
        <f>'Listone Base'!F532</f>
        <v>Panchina</v>
      </c>
      <c r="H532" s="17" t="str">
        <f>'Listone Base'!G532</f>
        <v>NO</v>
      </c>
    </row>
    <row r="533" spans="1:8" ht="15" customHeight="1" x14ac:dyDescent="0.2">
      <c r="A533" s="17" t="str">
        <f>'Listone Base'!A533</f>
        <v>Havel Elias</v>
      </c>
      <c r="B533" s="17" t="str">
        <f>'Listone Base'!B533</f>
        <v>A</v>
      </c>
      <c r="C533" s="17" t="str">
        <f>'Listone Base'!C533</f>
        <v>Genoa</v>
      </c>
      <c r="D533" s="17">
        <f>'Listone Base'!D533</f>
        <v>1</v>
      </c>
      <c r="E533" s="17">
        <f>MAX(1,ROUND('Listone Base'!D533*Parametri!$B$25,0))</f>
        <v>1</v>
      </c>
      <c r="F533" s="17" t="str">
        <f>'Listone Base'!E533</f>
        <v>Rosa / Riserva</v>
      </c>
      <c r="G533" s="17" t="str">
        <f>'Listone Base'!F533</f>
        <v>Panchina</v>
      </c>
      <c r="H533" s="17" t="str">
        <f>'Listone Base'!G533</f>
        <v>NO</v>
      </c>
    </row>
    <row r="534" spans="1:8" ht="15" customHeight="1" x14ac:dyDescent="0.2">
      <c r="A534" s="17" t="str">
        <f>'Listone Base'!A534</f>
        <v>Jovanovic Lazar</v>
      </c>
      <c r="B534" s="17" t="str">
        <f>'Listone Base'!B534</f>
        <v>A</v>
      </c>
      <c r="C534" s="17" t="str">
        <f>'Listone Base'!C534</f>
        <v>Udinese</v>
      </c>
      <c r="D534" s="17">
        <f>'Listone Base'!D534</f>
        <v>1</v>
      </c>
      <c r="E534" s="17">
        <f>MAX(1,ROUND('Listone Base'!D534*Parametri!$B$25,0))</f>
        <v>1</v>
      </c>
      <c r="F534" s="17" t="str">
        <f>'Listone Base'!E534</f>
        <v>Rosa / Riserva</v>
      </c>
      <c r="G534" s="17" t="str">
        <f>'Listone Base'!F534</f>
        <v>Panchina</v>
      </c>
      <c r="H534" s="17" t="str">
        <f>'Listone Base'!G534</f>
        <v>NO</v>
      </c>
    </row>
    <row r="535" spans="1:8" ht="15" customHeight="1" x14ac:dyDescent="0.2">
      <c r="A535" s="17" t="str">
        <f>'Listone Base'!A535</f>
        <v>Jovic Milos</v>
      </c>
      <c r="B535" s="17" t="str">
        <f>'Listone Base'!B535</f>
        <v>A</v>
      </c>
      <c r="C535" s="17" t="str">
        <f>'Listone Base'!C535</f>
        <v>Lecce</v>
      </c>
      <c r="D535" s="17">
        <f>'Listone Base'!D535</f>
        <v>1</v>
      </c>
      <c r="E535" s="17">
        <f>MAX(1,ROUND('Listone Base'!D535*Parametri!$B$25,0))</f>
        <v>1</v>
      </c>
      <c r="F535" s="17" t="str">
        <f>'Listone Base'!E535</f>
        <v>Rosa / Riserva</v>
      </c>
      <c r="G535" s="17" t="str">
        <f>'Listone Base'!F535</f>
        <v>Panchina</v>
      </c>
      <c r="H535" s="17" t="str">
        <f>'Listone Base'!G535</f>
        <v>NO</v>
      </c>
    </row>
    <row r="536" spans="1:8" ht="15" customHeight="1" x14ac:dyDescent="0.2">
      <c r="A536" s="17" t="str">
        <f>'Listone Base'!A536</f>
        <v>Junior Robinho</v>
      </c>
      <c r="B536" s="17" t="str">
        <f>'Listone Base'!B536</f>
        <v>A</v>
      </c>
      <c r="C536" s="17" t="str">
        <f>'Listone Base'!C536</f>
        <v>Genoa</v>
      </c>
      <c r="D536" s="17">
        <f>'Listone Base'!D536</f>
        <v>1</v>
      </c>
      <c r="E536" s="17">
        <f>MAX(1,ROUND('Listone Base'!D536*Parametri!$B$25,0))</f>
        <v>1</v>
      </c>
      <c r="F536" s="17" t="str">
        <f>'Listone Base'!E536</f>
        <v>Rosa / Riserva</v>
      </c>
      <c r="G536" s="17" t="str">
        <f>'Listone Base'!F536</f>
        <v>Panchina</v>
      </c>
      <c r="H536" s="17" t="str">
        <f>'Listone Base'!G536</f>
        <v>NO</v>
      </c>
    </row>
    <row r="537" spans="1:8" ht="15" customHeight="1" x14ac:dyDescent="0.2">
      <c r="A537" s="17" t="str">
        <f>'Listone Base'!A537</f>
        <v>Laerke Hjalte</v>
      </c>
      <c r="B537" s="17" t="str">
        <f>'Listone Base'!B537</f>
        <v>A</v>
      </c>
      <c r="C537" s="17" t="str">
        <f>'Listone Base'!C537</f>
        <v>Lecce</v>
      </c>
      <c r="D537" s="17">
        <f>'Listone Base'!D537</f>
        <v>1</v>
      </c>
      <c r="E537" s="17">
        <f>MAX(1,ROUND('Listone Base'!D537*Parametri!$B$25,0))</f>
        <v>1</v>
      </c>
      <c r="F537" s="17" t="str">
        <f>'Listone Base'!E537</f>
        <v>Da evitare</v>
      </c>
      <c r="G537" s="17" t="str">
        <f>'Listone Base'!F537</f>
        <v>Panchina</v>
      </c>
      <c r="H537" s="17" t="str">
        <f>'Listone Base'!G537</f>
        <v>NO</v>
      </c>
    </row>
    <row r="538" spans="1:8" ht="15" customHeight="1" x14ac:dyDescent="0.2">
      <c r="A538" s="17" t="str">
        <f>'Listone Base'!A538</f>
        <v>Lang Noa Noell</v>
      </c>
      <c r="B538" s="17" t="str">
        <f>'Listone Base'!B538</f>
        <v>A</v>
      </c>
      <c r="C538" s="17" t="str">
        <f>'Listone Base'!C538</f>
        <v>Napoli</v>
      </c>
      <c r="D538" s="17">
        <f>'Listone Base'!D538</f>
        <v>1</v>
      </c>
      <c r="E538" s="17">
        <f>MAX(1,ROUND('Listone Base'!D538*Parametri!$B$25,0))</f>
        <v>1</v>
      </c>
      <c r="F538" s="17" t="str">
        <f>'Listone Base'!E538</f>
        <v>Rosa / Riserva</v>
      </c>
      <c r="G538" s="17" t="str">
        <f>'Listone Base'!F538</f>
        <v>Panchina</v>
      </c>
      <c r="H538" s="17" t="str">
        <f>'Listone Base'!G538</f>
        <v>NO</v>
      </c>
    </row>
    <row r="539" spans="1:8" ht="15" customHeight="1" x14ac:dyDescent="0.2">
      <c r="A539" s="17" t="str">
        <f>'Listone Base'!A539</f>
        <v>Lauberbach Lion</v>
      </c>
      <c r="B539" s="17" t="str">
        <f>'Listone Base'!B539</f>
        <v>A</v>
      </c>
      <c r="C539" s="17" t="str">
        <f>'Listone Base'!C539</f>
        <v>Venezia</v>
      </c>
      <c r="D539" s="17">
        <f>'Listone Base'!D539</f>
        <v>1</v>
      </c>
      <c r="E539" s="17">
        <f>MAX(1,ROUND('Listone Base'!D539*Parametri!$B$25,0))</f>
        <v>1</v>
      </c>
      <c r="F539" s="17" t="str">
        <f>'Listone Base'!E539</f>
        <v>Da evitare</v>
      </c>
      <c r="G539" s="17" t="str">
        <f>'Listone Base'!F539</f>
        <v>Panchina</v>
      </c>
      <c r="H539" s="17" t="str">
        <f>'Listone Base'!G539</f>
        <v>NO</v>
      </c>
    </row>
    <row r="540" spans="1:8" ht="15" customHeight="1" x14ac:dyDescent="0.2">
      <c r="A540" s="17" t="str">
        <f>'Listone Base'!A540</f>
        <v>Lisman Kornel</v>
      </c>
      <c r="B540" s="17" t="str">
        <f>'Listone Base'!B540</f>
        <v>A</v>
      </c>
      <c r="C540" s="17" t="str">
        <f>'Listone Base'!C540</f>
        <v>Venezia</v>
      </c>
      <c r="D540" s="17">
        <f>'Listone Base'!D540</f>
        <v>1</v>
      </c>
      <c r="E540" s="17">
        <f>MAX(1,ROUND('Listone Base'!D540*Parametri!$B$25,0))</f>
        <v>1</v>
      </c>
      <c r="F540" s="17" t="str">
        <f>'Listone Base'!E540</f>
        <v>Da evitare</v>
      </c>
      <c r="G540" s="17" t="str">
        <f>'Listone Base'!F540</f>
        <v>Panchina</v>
      </c>
      <c r="H540" s="17" t="str">
        <f>'Listone Base'!G540</f>
        <v>NO</v>
      </c>
    </row>
    <row r="541" spans="1:8" ht="15" customHeight="1" x14ac:dyDescent="0.2">
      <c r="A541" s="17" t="str">
        <f>'Listone Base'!A541</f>
        <v>Lontani Simone</v>
      </c>
      <c r="B541" s="17" t="str">
        <f>'Listone Base'!B541</f>
        <v>A</v>
      </c>
      <c r="C541" s="17" t="str">
        <f>'Listone Base'!C541</f>
        <v>Parma</v>
      </c>
      <c r="D541" s="17">
        <f>'Listone Base'!D541</f>
        <v>1</v>
      </c>
      <c r="E541" s="17">
        <f>MAX(1,ROUND('Listone Base'!D541*Parametri!$B$25,0))</f>
        <v>1</v>
      </c>
      <c r="F541" s="17" t="str">
        <f>'Listone Base'!E541</f>
        <v>Rosa / Riserva</v>
      </c>
      <c r="G541" s="17" t="str">
        <f>'Listone Base'!F541</f>
        <v>Panchina</v>
      </c>
      <c r="H541" s="17" t="str">
        <f>'Listone Base'!G541</f>
        <v>NO</v>
      </c>
    </row>
    <row r="542" spans="1:8" ht="15" customHeight="1" x14ac:dyDescent="0.2">
      <c r="A542" s="17" t="str">
        <f>'Listone Base'!A542</f>
        <v>Lucca Lorenzo</v>
      </c>
      <c r="B542" s="17" t="str">
        <f>'Listone Base'!B542</f>
        <v>A</v>
      </c>
      <c r="C542" s="17" t="str">
        <f>'Listone Base'!C542</f>
        <v>Napoli</v>
      </c>
      <c r="D542" s="17">
        <f>'Listone Base'!D542</f>
        <v>1</v>
      </c>
      <c r="E542" s="17">
        <f>MAX(1,ROUND('Listone Base'!D542*Parametri!$B$25,0))</f>
        <v>1</v>
      </c>
      <c r="F542" s="17" t="str">
        <f>'Listone Base'!E542</f>
        <v>Rosa / Riserva</v>
      </c>
      <c r="G542" s="17" t="str">
        <f>'Listone Base'!F542</f>
        <v>Panchina</v>
      </c>
      <c r="H542" s="17" t="str">
        <f>'Listone Base'!G542</f>
        <v>NO</v>
      </c>
    </row>
    <row r="543" spans="1:8" ht="15" customHeight="1" x14ac:dyDescent="0.2">
      <c r="A543" s="17" t="str">
        <f>'Listone Base'!A543</f>
        <v>Milik Arkadiusz</v>
      </c>
      <c r="B543" s="17" t="str">
        <f>'Listone Base'!B543</f>
        <v>A</v>
      </c>
      <c r="C543" s="17" t="str">
        <f>'Listone Base'!C543</f>
        <v>Juventus</v>
      </c>
      <c r="D543" s="17">
        <f>'Listone Base'!D543</f>
        <v>1</v>
      </c>
      <c r="E543" s="17">
        <f>MAX(1,ROUND('Listone Base'!D543*Parametri!$B$25,0))</f>
        <v>1</v>
      </c>
      <c r="F543" s="17" t="str">
        <f>'Listone Base'!E543</f>
        <v>A rischio</v>
      </c>
      <c r="G543" s="17" t="str">
        <f>'Listone Base'!F543</f>
        <v>Panchina</v>
      </c>
      <c r="H543" s="17" t="str">
        <f>'Listone Base'!G543</f>
        <v>NO</v>
      </c>
    </row>
    <row r="544" spans="1:8" ht="15" customHeight="1" x14ac:dyDescent="0.2">
      <c r="A544" s="17" t="str">
        <f>'Listone Base'!A544</f>
        <v>Mota Carvalho Dany</v>
      </c>
      <c r="B544" s="17" t="str">
        <f>'Listone Base'!B544</f>
        <v>A</v>
      </c>
      <c r="C544" s="17" t="str">
        <f>'Listone Base'!C544</f>
        <v>Monza</v>
      </c>
      <c r="D544" s="17">
        <f>'Listone Base'!D544</f>
        <v>1</v>
      </c>
      <c r="E544" s="17">
        <f>MAX(1,ROUND('Listone Base'!D544*Parametri!$B$25,0))</f>
        <v>1</v>
      </c>
      <c r="F544" s="17" t="str">
        <f>'Listone Base'!E544</f>
        <v>Per leghe numerose</v>
      </c>
      <c r="G544" s="17" t="str">
        <f>'Listone Base'!F544</f>
        <v>Titolare</v>
      </c>
      <c r="H544" s="17" t="str">
        <f>'Listone Base'!G544</f>
        <v>NO</v>
      </c>
    </row>
    <row r="545" spans="1:8" ht="15" customHeight="1" x14ac:dyDescent="0.2">
      <c r="A545" s="17" t="str">
        <f>'Listone Base'!A545</f>
        <v>Noslin Tijjani</v>
      </c>
      <c r="B545" s="17" t="str">
        <f>'Listone Base'!B545</f>
        <v>A</v>
      </c>
      <c r="C545" s="17" t="str">
        <f>'Listone Base'!C545</f>
        <v>Lazio</v>
      </c>
      <c r="D545" s="17">
        <f>'Listone Base'!D545</f>
        <v>1</v>
      </c>
      <c r="E545" s="17">
        <f>MAX(1,ROUND('Listone Base'!D545*Parametri!$B$25,0))</f>
        <v>1</v>
      </c>
      <c r="F545" s="17" t="str">
        <f>'Listone Base'!E545</f>
        <v>Rosa / Riserva</v>
      </c>
      <c r="G545" s="17" t="str">
        <f>'Listone Base'!F545</f>
        <v>Panchina</v>
      </c>
      <c r="H545" s="17" t="str">
        <f>'Listone Base'!G545</f>
        <v>NO</v>
      </c>
    </row>
    <row r="546" spans="1:8" ht="15" customHeight="1" x14ac:dyDescent="0.2">
      <c r="A546" s="17" t="str">
        <f>'Listone Base'!A546</f>
        <v>Nuredini Joi</v>
      </c>
      <c r="B546" s="17" t="str">
        <f>'Listone Base'!B546</f>
        <v>A</v>
      </c>
      <c r="C546" s="17" t="str">
        <f>'Listone Base'!C546</f>
        <v>Genoa</v>
      </c>
      <c r="D546" s="17">
        <f>'Listone Base'!D546</f>
        <v>1</v>
      </c>
      <c r="E546" s="17">
        <f>MAX(1,ROUND('Listone Base'!D546*Parametri!$B$25,0))</f>
        <v>1</v>
      </c>
      <c r="F546" s="17" t="str">
        <f>'Listone Base'!E546</f>
        <v>Rosa / Riserva</v>
      </c>
      <c r="G546" s="17" t="str">
        <f>'Listone Base'!F546</f>
        <v>Panchina</v>
      </c>
      <c r="H546" s="17" t="str">
        <f>'Listone Base'!G546</f>
        <v>NO</v>
      </c>
    </row>
    <row r="547" spans="1:8" ht="15" customHeight="1" x14ac:dyDescent="0.2">
      <c r="A547" s="17" t="str">
        <f>'Listone Base'!A547</f>
        <v>Pellegri Pietro</v>
      </c>
      <c r="B547" s="17" t="str">
        <f>'Listone Base'!B547</f>
        <v>A</v>
      </c>
      <c r="C547" s="17" t="str">
        <f>'Listone Base'!C547</f>
        <v>Torino</v>
      </c>
      <c r="D547" s="17">
        <f>'Listone Base'!D547</f>
        <v>1</v>
      </c>
      <c r="E547" s="17">
        <f>MAX(1,ROUND('Listone Base'!D547*Parametri!$B$25,0))</f>
        <v>1</v>
      </c>
      <c r="F547" s="17" t="str">
        <f>'Listone Base'!E547</f>
        <v>Rosa / Riserva</v>
      </c>
      <c r="G547" s="17" t="str">
        <f>'Listone Base'!F547</f>
        <v>Panchina</v>
      </c>
      <c r="H547" s="17" t="str">
        <f>'Listone Base'!G547</f>
        <v>NO</v>
      </c>
    </row>
    <row r="548" spans="1:8" ht="15" customHeight="1" x14ac:dyDescent="0.2">
      <c r="A548" s="17" t="str">
        <f>'Listone Base'!A548</f>
        <v>Pierini Nicholas</v>
      </c>
      <c r="B548" s="17" t="str">
        <f>'Listone Base'!B548</f>
        <v>A</v>
      </c>
      <c r="C548" s="17" t="str">
        <f>'Listone Base'!C548</f>
        <v>Sassuolo</v>
      </c>
      <c r="D548" s="17">
        <f>'Listone Base'!D548</f>
        <v>1</v>
      </c>
      <c r="E548" s="17">
        <f>MAX(1,ROUND('Listone Base'!D548*Parametri!$B$25,0))</f>
        <v>1</v>
      </c>
      <c r="F548" s="17" t="str">
        <f>'Listone Base'!E548</f>
        <v>Rosa / Riserva</v>
      </c>
      <c r="G548" s="17" t="str">
        <f>'Listone Base'!F548</f>
        <v>Panchina</v>
      </c>
      <c r="H548" s="17" t="str">
        <f>'Listone Base'!G548</f>
        <v>NO</v>
      </c>
    </row>
    <row r="549" spans="1:8" ht="15" customHeight="1" x14ac:dyDescent="0.2">
      <c r="A549" s="17" t="str">
        <f>'Listone Base'!A549</f>
        <v>Robinson Jay</v>
      </c>
      <c r="B549" s="17" t="str">
        <f>'Listone Base'!B549</f>
        <v>A</v>
      </c>
      <c r="C549" s="17" t="str">
        <f>'Listone Base'!C549</f>
        <v>Monza</v>
      </c>
      <c r="D549" s="17">
        <f>'Listone Base'!D549</f>
        <v>1</v>
      </c>
      <c r="E549" s="17">
        <f>MAX(1,ROUND('Listone Base'!D549*Parametri!$B$25,0))</f>
        <v>1</v>
      </c>
      <c r="F549" s="17" t="str">
        <f>'Listone Base'!E549</f>
        <v>A rischio</v>
      </c>
      <c r="G549" s="17" t="str">
        <f>'Listone Base'!F549</f>
        <v>Panchina</v>
      </c>
      <c r="H549" s="17" t="str">
        <f>'Listone Base'!G549</f>
        <v>NO</v>
      </c>
    </row>
    <row r="550" spans="1:8" ht="15" customHeight="1" x14ac:dyDescent="0.2">
      <c r="A550" s="17" t="str">
        <f>'Listone Base'!A550</f>
        <v>Rrahmani Albion</v>
      </c>
      <c r="B550" s="17" t="str">
        <f>'Listone Base'!B550</f>
        <v>A</v>
      </c>
      <c r="C550" s="17" t="str">
        <f>'Listone Base'!C550</f>
        <v>Venezia</v>
      </c>
      <c r="D550" s="17">
        <f>'Listone Base'!D550</f>
        <v>1</v>
      </c>
      <c r="E550" s="17">
        <f>MAX(1,ROUND('Listone Base'!D550*Parametri!$B$25,0))</f>
        <v>1</v>
      </c>
      <c r="F550" s="17" t="str">
        <f>'Listone Base'!E550</f>
        <v>Per leghe numerose</v>
      </c>
      <c r="G550" s="17" t="str">
        <f>'Listone Base'!F550</f>
        <v>Titolare</v>
      </c>
      <c r="H550" s="17" t="str">
        <f>'Listone Base'!G550</f>
        <v>NO</v>
      </c>
    </row>
    <row r="551" spans="1:8" ht="15" customHeight="1" x14ac:dyDescent="0.2">
      <c r="A551" s="17" t="str">
        <f>'Listone Base'!A551</f>
        <v>Skjellerup Laurs</v>
      </c>
      <c r="B551" s="17" t="str">
        <f>'Listone Base'!B551</f>
        <v>A</v>
      </c>
      <c r="C551" s="17" t="str">
        <f>'Listone Base'!C551</f>
        <v>Sassuolo</v>
      </c>
      <c r="D551" s="17">
        <f>'Listone Base'!D551</f>
        <v>1</v>
      </c>
      <c r="E551" s="17">
        <f>MAX(1,ROUND('Listone Base'!D551*Parametri!$B$25,0))</f>
        <v>1</v>
      </c>
      <c r="F551" s="17" t="str">
        <f>'Listone Base'!E551</f>
        <v>Rosa / Riserva</v>
      </c>
      <c r="G551" s="17" t="str">
        <f>'Listone Base'!F551</f>
        <v>Panchina</v>
      </c>
      <c r="H551" s="17" t="str">
        <f>'Listone Base'!G551</f>
        <v>NO</v>
      </c>
    </row>
    <row r="552" spans="1:8" ht="15" customHeight="1" x14ac:dyDescent="0.2">
      <c r="A552" s="17" t="str">
        <f>'Listone Base'!A552</f>
        <v>Stulic Nikola</v>
      </c>
      <c r="B552" s="17" t="str">
        <f>'Listone Base'!B552</f>
        <v>A</v>
      </c>
      <c r="C552" s="17" t="str">
        <f>'Listone Base'!C552</f>
        <v>Lecce</v>
      </c>
      <c r="D552" s="17">
        <f>'Listone Base'!D552</f>
        <v>1</v>
      </c>
      <c r="E552" s="17">
        <f>MAX(1,ROUND('Listone Base'!D552*Parametri!$B$25,0))</f>
        <v>1</v>
      </c>
      <c r="F552" s="17" t="str">
        <f>'Listone Base'!E552</f>
        <v>Per leghe numerose</v>
      </c>
      <c r="G552" s="17" t="str">
        <f>'Listone Base'!F552</f>
        <v>Titolare</v>
      </c>
      <c r="H552" s="17" t="str">
        <f>'Listone Base'!G552</f>
        <v>NO</v>
      </c>
    </row>
    <row r="553" spans="1:8" ht="15" customHeight="1" x14ac:dyDescent="0.2">
      <c r="A553" s="17" t="str">
        <f>'Listone Base'!A553</f>
        <v>Trepy Yael</v>
      </c>
      <c r="B553" s="17" t="str">
        <f>'Listone Base'!B553</f>
        <v>A</v>
      </c>
      <c r="C553" s="17" t="str">
        <f>'Listone Base'!C553</f>
        <v>Cagliari</v>
      </c>
      <c r="D553" s="17">
        <f>'Listone Base'!D553</f>
        <v>1</v>
      </c>
      <c r="E553" s="17">
        <f>MAX(1,ROUND('Listone Base'!D553*Parametri!$B$25,0))</f>
        <v>1</v>
      </c>
      <c r="F553" s="17" t="str">
        <f>'Listone Base'!E553</f>
        <v>Da evitare</v>
      </c>
      <c r="G553" s="17" t="str">
        <f>'Listone Base'!F553</f>
        <v>Panchina</v>
      </c>
      <c r="H553" s="17" t="str">
        <f>'Listone Base'!G553</f>
        <v>SI</v>
      </c>
    </row>
    <row r="554" spans="1:8" ht="15" customHeight="1" x14ac:dyDescent="0.2">
      <c r="A554" s="17" t="str">
        <f>'Listone Base'!A554</f>
        <v>Venturino Lorenzo</v>
      </c>
      <c r="B554" s="17" t="str">
        <f>'Listone Base'!B554</f>
        <v>A</v>
      </c>
      <c r="C554" s="17" t="str">
        <f>'Listone Base'!C554</f>
        <v>Genoa</v>
      </c>
      <c r="D554" s="17">
        <f>'Listone Base'!D554</f>
        <v>1</v>
      </c>
      <c r="E554" s="17">
        <f>MAX(1,ROUND('Listone Base'!D554*Parametri!$B$25,0))</f>
        <v>1</v>
      </c>
      <c r="F554" s="17" t="str">
        <f>'Listone Base'!E554</f>
        <v>Rosa / Riserva</v>
      </c>
      <c r="G554" s="17" t="str">
        <f>'Listone Base'!F554</f>
        <v>Panchina</v>
      </c>
      <c r="H554" s="17" t="str">
        <f>'Listone Base'!G554</f>
        <v>SI</v>
      </c>
    </row>
    <row r="555" spans="1:8" ht="15" customHeight="1" x14ac:dyDescent="0.2">
      <c r="A555" s="17" t="str">
        <f>'Listone Base'!A555</f>
        <v>Zapata Duvan</v>
      </c>
      <c r="B555" s="17" t="str">
        <f>'Listone Base'!B555</f>
        <v>A</v>
      </c>
      <c r="C555" s="17" t="str">
        <f>'Listone Base'!C555</f>
        <v>Torino</v>
      </c>
      <c r="D555" s="17">
        <f>'Listone Base'!D555</f>
        <v>1</v>
      </c>
      <c r="E555" s="17">
        <f>MAX(1,ROUND('Listone Base'!D555*Parametri!$B$25,0))</f>
        <v>1</v>
      </c>
      <c r="F555" s="17" t="str">
        <f>'Listone Base'!E555</f>
        <v>Rosa / Riserva</v>
      </c>
      <c r="G555" s="17" t="str">
        <f>'Listone Base'!F555</f>
        <v>Panchina</v>
      </c>
      <c r="H555" s="17" t="str">
        <f>'Listone Base'!G555</f>
        <v>NO</v>
      </c>
    </row>
    <row r="556" spans="1:8" ht="15" customHeight="1" x14ac:dyDescent="0.2">
      <c r="A556" s="17" t="str">
        <f>'Listone Base'!A556</f>
        <v>Zeballos Exequiel</v>
      </c>
      <c r="B556" s="17" t="str">
        <f>'Listone Base'!B556</f>
        <v>A</v>
      </c>
      <c r="C556" s="17" t="str">
        <f>'Listone Base'!C556</f>
        <v>Monza</v>
      </c>
      <c r="D556" s="17">
        <f>'Listone Base'!D556</f>
        <v>1</v>
      </c>
      <c r="E556" s="17">
        <f>MAX(1,ROUND('Listone Base'!D556*Parametri!$B$25,0))</f>
        <v>1</v>
      </c>
      <c r="F556" s="17" t="str">
        <f>'Listone Base'!E556</f>
        <v>Rosa / Riserva</v>
      </c>
      <c r="G556" s="17" t="str">
        <f>'Listone Base'!F556</f>
        <v>Panchina</v>
      </c>
      <c r="H556" s="17" t="str">
        <f>'Listone Base'!G556</f>
        <v>NO</v>
      </c>
    </row>
    <row r="557" spans="1:8" ht="15" customHeight="1" x14ac:dyDescent="0.2"/>
    <row r="558" spans="1:8" ht="15" customHeight="1" x14ac:dyDescent="0.2">
      <c r="A558" s="8" t="s">
        <v>59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56FC"/>
    <pageSetUpPr fitToPage="1"/>
  </sheetPr>
  <dimension ref="A1:I556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4" customWidth="1"/>
    <col min="3" max="3" width="12" customWidth="1"/>
    <col min="4" max="4" width="20" customWidth="1"/>
    <col min="5" max="5" width="22" customWidth="1"/>
    <col min="6" max="7" width="12" customWidth="1"/>
    <col min="8" max="8" width="14" customWidth="1"/>
    <col min="9" max="9" width="10" customWidth="1"/>
  </cols>
  <sheetData>
    <row r="1" spans="1:9" ht="45.75" customHeight="1" x14ac:dyDescent="0.2">
      <c r="A1" t="s">
        <v>658</v>
      </c>
      <c r="B1" t="s">
        <v>659</v>
      </c>
      <c r="C1" t="s">
        <v>660</v>
      </c>
      <c r="D1" t="s">
        <v>661</v>
      </c>
      <c r="E1" t="s">
        <v>662</v>
      </c>
      <c r="F1" t="s">
        <v>663</v>
      </c>
      <c r="G1" t="s">
        <v>664</v>
      </c>
      <c r="H1" t="s">
        <v>665</v>
      </c>
      <c r="I1" t="s">
        <v>666</v>
      </c>
    </row>
    <row r="2" spans="1:9" ht="15" customHeight="1" x14ac:dyDescent="0.2">
      <c r="A2" s="13" t="s">
        <v>52</v>
      </c>
      <c r="B2" s="13" t="s">
        <v>53</v>
      </c>
      <c r="C2" s="13" t="s">
        <v>40</v>
      </c>
      <c r="D2" s="13" t="s">
        <v>60</v>
      </c>
      <c r="E2" s="13" t="s">
        <v>56</v>
      </c>
      <c r="F2" s="13" t="s">
        <v>57</v>
      </c>
      <c r="G2" s="13" t="s">
        <v>58</v>
      </c>
      <c r="H2" s="13" t="s">
        <v>61</v>
      </c>
      <c r="I2" s="13" t="s">
        <v>62</v>
      </c>
    </row>
    <row r="3" spans="1:9" ht="15" customHeight="1" x14ac:dyDescent="0.2">
      <c r="A3" t="s">
        <v>63</v>
      </c>
      <c r="B3" t="s">
        <v>64</v>
      </c>
      <c r="C3" t="s">
        <v>65</v>
      </c>
      <c r="D3">
        <v>32</v>
      </c>
      <c r="E3" t="s">
        <v>66</v>
      </c>
      <c r="F3" t="s">
        <v>67</v>
      </c>
      <c r="G3" t="s">
        <v>26</v>
      </c>
      <c r="H3" t="s">
        <v>26</v>
      </c>
      <c r="I3">
        <v>38</v>
      </c>
    </row>
    <row r="4" spans="1:9" ht="15" customHeight="1" x14ac:dyDescent="0.2">
      <c r="A4" t="s">
        <v>68</v>
      </c>
      <c r="B4" t="s">
        <v>64</v>
      </c>
      <c r="C4" t="s">
        <v>69</v>
      </c>
      <c r="D4">
        <v>28</v>
      </c>
      <c r="E4" t="s">
        <v>70</v>
      </c>
      <c r="F4" t="s">
        <v>67</v>
      </c>
      <c r="G4" t="s">
        <v>26</v>
      </c>
      <c r="H4" t="s">
        <v>26</v>
      </c>
      <c r="I4">
        <v>60</v>
      </c>
    </row>
    <row r="5" spans="1:9" ht="15" customHeight="1" x14ac:dyDescent="0.2">
      <c r="A5" t="s">
        <v>71</v>
      </c>
      <c r="B5" t="s">
        <v>64</v>
      </c>
      <c r="C5" t="s">
        <v>72</v>
      </c>
      <c r="D5">
        <v>26</v>
      </c>
      <c r="E5" t="s">
        <v>70</v>
      </c>
      <c r="F5" t="s">
        <v>67</v>
      </c>
      <c r="G5" t="s">
        <v>26</v>
      </c>
      <c r="H5" t="s">
        <v>26</v>
      </c>
      <c r="I5">
        <v>77</v>
      </c>
    </row>
    <row r="6" spans="1:9" ht="15" customHeight="1" x14ac:dyDescent="0.2">
      <c r="A6" t="s">
        <v>73</v>
      </c>
      <c r="B6" t="s">
        <v>64</v>
      </c>
      <c r="C6" t="s">
        <v>74</v>
      </c>
      <c r="D6">
        <v>24</v>
      </c>
      <c r="E6" t="s">
        <v>70</v>
      </c>
      <c r="F6" t="s">
        <v>67</v>
      </c>
      <c r="G6" t="s">
        <v>26</v>
      </c>
      <c r="H6" t="s">
        <v>26</v>
      </c>
      <c r="I6">
        <v>73</v>
      </c>
    </row>
    <row r="7" spans="1:9" ht="15" customHeight="1" x14ac:dyDescent="0.2">
      <c r="A7" t="s">
        <v>75</v>
      </c>
      <c r="B7" t="s">
        <v>64</v>
      </c>
      <c r="C7" t="s">
        <v>76</v>
      </c>
      <c r="D7">
        <v>22</v>
      </c>
      <c r="E7" t="s">
        <v>70</v>
      </c>
      <c r="F7" t="s">
        <v>67</v>
      </c>
      <c r="G7" t="s">
        <v>26</v>
      </c>
      <c r="H7" t="s">
        <v>77</v>
      </c>
      <c r="I7">
        <v>58</v>
      </c>
    </row>
    <row r="8" spans="1:9" ht="15" customHeight="1" x14ac:dyDescent="0.2">
      <c r="A8" t="s">
        <v>78</v>
      </c>
      <c r="B8" t="s">
        <v>64</v>
      </c>
      <c r="C8" t="s">
        <v>79</v>
      </c>
      <c r="D8">
        <v>20</v>
      </c>
      <c r="E8" t="s">
        <v>70</v>
      </c>
      <c r="F8" t="s">
        <v>67</v>
      </c>
      <c r="G8" t="s">
        <v>26</v>
      </c>
      <c r="H8" t="s">
        <v>26</v>
      </c>
      <c r="I8">
        <v>58</v>
      </c>
    </row>
    <row r="9" spans="1:9" ht="15" customHeight="1" x14ac:dyDescent="0.2">
      <c r="A9" t="s">
        <v>80</v>
      </c>
      <c r="B9" t="s">
        <v>64</v>
      </c>
      <c r="C9" t="s">
        <v>81</v>
      </c>
      <c r="D9">
        <v>18</v>
      </c>
      <c r="E9" t="s">
        <v>82</v>
      </c>
      <c r="F9" t="s">
        <v>67</v>
      </c>
      <c r="G9" t="s">
        <v>26</v>
      </c>
      <c r="H9" t="s">
        <v>26</v>
      </c>
      <c r="I9">
        <v>71</v>
      </c>
    </row>
    <row r="10" spans="1:9" ht="15" customHeight="1" x14ac:dyDescent="0.2">
      <c r="A10" t="s">
        <v>83</v>
      </c>
      <c r="B10" t="s">
        <v>64</v>
      </c>
      <c r="C10" t="s">
        <v>84</v>
      </c>
      <c r="D10">
        <v>13</v>
      </c>
      <c r="E10" t="s">
        <v>85</v>
      </c>
      <c r="F10" t="s">
        <v>67</v>
      </c>
      <c r="G10" t="s">
        <v>26</v>
      </c>
      <c r="H10" t="s">
        <v>26</v>
      </c>
      <c r="I10">
        <v>26</v>
      </c>
    </row>
    <row r="11" spans="1:9" ht="15" customHeight="1" x14ac:dyDescent="0.2">
      <c r="A11" t="s">
        <v>86</v>
      </c>
      <c r="B11" t="s">
        <v>64</v>
      </c>
      <c r="C11" t="s">
        <v>87</v>
      </c>
      <c r="D11">
        <v>11</v>
      </c>
      <c r="E11" t="s">
        <v>85</v>
      </c>
      <c r="F11" t="s">
        <v>67</v>
      </c>
      <c r="G11" t="s">
        <v>26</v>
      </c>
      <c r="H11" t="s">
        <v>26</v>
      </c>
      <c r="I11">
        <v>40</v>
      </c>
    </row>
    <row r="12" spans="1:9" ht="15" customHeight="1" x14ac:dyDescent="0.2">
      <c r="A12" t="s">
        <v>88</v>
      </c>
      <c r="B12" t="s">
        <v>64</v>
      </c>
      <c r="C12" t="s">
        <v>89</v>
      </c>
      <c r="D12">
        <v>9</v>
      </c>
      <c r="E12" t="s">
        <v>85</v>
      </c>
      <c r="F12" t="s">
        <v>67</v>
      </c>
      <c r="G12" t="s">
        <v>26</v>
      </c>
      <c r="H12" t="s">
        <v>26</v>
      </c>
      <c r="I12">
        <v>68</v>
      </c>
    </row>
    <row r="13" spans="1:9" ht="15" customHeight="1" x14ac:dyDescent="0.2">
      <c r="A13" t="s">
        <v>90</v>
      </c>
      <c r="B13" t="s">
        <v>64</v>
      </c>
      <c r="C13" t="s">
        <v>91</v>
      </c>
      <c r="D13">
        <v>8</v>
      </c>
      <c r="E13" t="s">
        <v>92</v>
      </c>
      <c r="F13" t="s">
        <v>67</v>
      </c>
      <c r="G13" t="s">
        <v>26</v>
      </c>
      <c r="H13" t="s">
        <v>26</v>
      </c>
      <c r="I13">
        <v>77</v>
      </c>
    </row>
    <row r="14" spans="1:9" ht="15" customHeight="1" x14ac:dyDescent="0.2">
      <c r="A14" t="s">
        <v>93</v>
      </c>
      <c r="B14" t="s">
        <v>64</v>
      </c>
      <c r="C14" t="s">
        <v>94</v>
      </c>
      <c r="D14">
        <v>6</v>
      </c>
      <c r="E14" t="s">
        <v>92</v>
      </c>
      <c r="F14" t="s">
        <v>67</v>
      </c>
      <c r="G14" t="s">
        <v>26</v>
      </c>
      <c r="H14" t="s">
        <v>26</v>
      </c>
      <c r="I14">
        <v>85</v>
      </c>
    </row>
    <row r="15" spans="1:9" ht="15" customHeight="1" x14ac:dyDescent="0.2">
      <c r="A15" t="s">
        <v>95</v>
      </c>
      <c r="B15" t="s">
        <v>64</v>
      </c>
      <c r="C15" t="s">
        <v>96</v>
      </c>
      <c r="D15">
        <v>5</v>
      </c>
      <c r="E15" t="s">
        <v>92</v>
      </c>
      <c r="F15" t="s">
        <v>67</v>
      </c>
      <c r="G15" t="s">
        <v>26</v>
      </c>
      <c r="H15" t="s">
        <v>26</v>
      </c>
      <c r="I15">
        <v>60</v>
      </c>
    </row>
    <row r="16" spans="1:9" ht="15" customHeight="1" x14ac:dyDescent="0.2">
      <c r="A16" t="s">
        <v>97</v>
      </c>
      <c r="B16" t="s">
        <v>64</v>
      </c>
      <c r="C16" t="s">
        <v>98</v>
      </c>
      <c r="D16">
        <v>4</v>
      </c>
      <c r="E16" t="s">
        <v>99</v>
      </c>
      <c r="F16" t="s">
        <v>67</v>
      </c>
      <c r="G16" t="s">
        <v>26</v>
      </c>
      <c r="H16" t="s">
        <v>26</v>
      </c>
      <c r="I16">
        <v>68</v>
      </c>
    </row>
    <row r="17" spans="1:9" ht="15" customHeight="1" x14ac:dyDescent="0.2">
      <c r="A17" t="s">
        <v>100</v>
      </c>
      <c r="B17" t="s">
        <v>64</v>
      </c>
      <c r="C17" t="s">
        <v>101</v>
      </c>
      <c r="D17">
        <v>2</v>
      </c>
      <c r="E17" t="s">
        <v>102</v>
      </c>
      <c r="F17" t="s">
        <v>67</v>
      </c>
      <c r="G17" t="s">
        <v>26</v>
      </c>
      <c r="H17" t="s">
        <v>26</v>
      </c>
      <c r="I17">
        <v>68</v>
      </c>
    </row>
    <row r="18" spans="1:9" ht="15" customHeight="1" x14ac:dyDescent="0.2">
      <c r="A18" t="s">
        <v>103</v>
      </c>
      <c r="B18" t="s">
        <v>64</v>
      </c>
      <c r="C18" t="s">
        <v>94</v>
      </c>
      <c r="D18">
        <v>1</v>
      </c>
      <c r="E18" t="s">
        <v>104</v>
      </c>
      <c r="F18" t="s">
        <v>105</v>
      </c>
      <c r="G18" t="s">
        <v>26</v>
      </c>
      <c r="H18" t="s">
        <v>26</v>
      </c>
      <c r="I18">
        <v>33</v>
      </c>
    </row>
    <row r="19" spans="1:9" ht="15" customHeight="1" x14ac:dyDescent="0.2">
      <c r="A19" t="s">
        <v>106</v>
      </c>
      <c r="B19" t="s">
        <v>64</v>
      </c>
      <c r="C19" t="s">
        <v>94</v>
      </c>
      <c r="D19">
        <v>1</v>
      </c>
      <c r="E19" t="s">
        <v>104</v>
      </c>
      <c r="F19" t="s">
        <v>105</v>
      </c>
      <c r="G19" t="s">
        <v>26</v>
      </c>
      <c r="H19" t="s">
        <v>26</v>
      </c>
      <c r="I19">
        <v>21</v>
      </c>
    </row>
    <row r="20" spans="1:9" ht="15" customHeight="1" x14ac:dyDescent="0.2">
      <c r="A20" t="s">
        <v>107</v>
      </c>
      <c r="B20" t="s">
        <v>64</v>
      </c>
      <c r="C20" t="s">
        <v>91</v>
      </c>
      <c r="D20">
        <v>1</v>
      </c>
      <c r="E20" t="s">
        <v>104</v>
      </c>
      <c r="F20" t="s">
        <v>105</v>
      </c>
      <c r="G20" t="s">
        <v>26</v>
      </c>
      <c r="H20" t="s">
        <v>26</v>
      </c>
      <c r="I20">
        <v>60</v>
      </c>
    </row>
    <row r="21" spans="1:9" ht="15" customHeight="1" x14ac:dyDescent="0.2">
      <c r="A21" t="s">
        <v>108</v>
      </c>
      <c r="B21" t="s">
        <v>64</v>
      </c>
      <c r="C21" t="s">
        <v>81</v>
      </c>
      <c r="D21">
        <v>1</v>
      </c>
      <c r="E21" t="s">
        <v>104</v>
      </c>
      <c r="F21" t="s">
        <v>105</v>
      </c>
      <c r="G21" t="s">
        <v>26</v>
      </c>
      <c r="H21" t="s">
        <v>26</v>
      </c>
      <c r="I21">
        <v>1</v>
      </c>
    </row>
    <row r="22" spans="1:9" ht="15" customHeight="1" x14ac:dyDescent="0.2">
      <c r="A22" t="s">
        <v>109</v>
      </c>
      <c r="B22" t="s">
        <v>64</v>
      </c>
      <c r="C22" t="s">
        <v>110</v>
      </c>
      <c r="D22">
        <v>1</v>
      </c>
      <c r="E22" t="s">
        <v>104</v>
      </c>
      <c r="F22" t="s">
        <v>105</v>
      </c>
      <c r="G22" t="s">
        <v>26</v>
      </c>
      <c r="H22" t="s">
        <v>26</v>
      </c>
      <c r="I22">
        <v>41</v>
      </c>
    </row>
    <row r="23" spans="1:9" ht="15" customHeight="1" x14ac:dyDescent="0.2">
      <c r="A23" t="s">
        <v>111</v>
      </c>
      <c r="B23" t="s">
        <v>64</v>
      </c>
      <c r="C23" t="s">
        <v>110</v>
      </c>
      <c r="D23">
        <v>1</v>
      </c>
      <c r="E23" t="s">
        <v>104</v>
      </c>
      <c r="F23" t="s">
        <v>105</v>
      </c>
      <c r="G23" t="s">
        <v>26</v>
      </c>
      <c r="H23" t="s">
        <v>77</v>
      </c>
      <c r="I23">
        <v>68</v>
      </c>
    </row>
    <row r="24" spans="1:9" ht="15" customHeight="1" x14ac:dyDescent="0.2">
      <c r="A24" t="s">
        <v>112</v>
      </c>
      <c r="B24" t="s">
        <v>64</v>
      </c>
      <c r="C24" t="s">
        <v>101</v>
      </c>
      <c r="D24">
        <v>1</v>
      </c>
      <c r="E24" t="s">
        <v>104</v>
      </c>
      <c r="F24" t="s">
        <v>105</v>
      </c>
      <c r="G24" t="s">
        <v>26</v>
      </c>
      <c r="H24" t="s">
        <v>77</v>
      </c>
      <c r="I24">
        <v>43</v>
      </c>
    </row>
    <row r="25" spans="1:9" ht="15" customHeight="1" x14ac:dyDescent="0.2">
      <c r="A25" t="s">
        <v>113</v>
      </c>
      <c r="B25" t="s">
        <v>64</v>
      </c>
      <c r="C25" t="s">
        <v>69</v>
      </c>
      <c r="D25">
        <v>1</v>
      </c>
      <c r="E25" t="s">
        <v>104</v>
      </c>
      <c r="F25" t="s">
        <v>105</v>
      </c>
      <c r="G25" t="s">
        <v>26</v>
      </c>
      <c r="H25" t="s">
        <v>26</v>
      </c>
      <c r="I25">
        <v>28</v>
      </c>
    </row>
    <row r="26" spans="1:9" ht="15" customHeight="1" x14ac:dyDescent="0.2">
      <c r="A26" t="s">
        <v>114</v>
      </c>
      <c r="B26" t="s">
        <v>64</v>
      </c>
      <c r="C26" t="s">
        <v>84</v>
      </c>
      <c r="D26">
        <v>1</v>
      </c>
      <c r="E26" t="s">
        <v>104</v>
      </c>
      <c r="F26" t="s">
        <v>105</v>
      </c>
      <c r="G26" t="s">
        <v>26</v>
      </c>
      <c r="H26" t="s">
        <v>26</v>
      </c>
      <c r="I26">
        <v>43</v>
      </c>
    </row>
    <row r="27" spans="1:9" ht="15" customHeight="1" x14ac:dyDescent="0.2">
      <c r="A27" t="s">
        <v>115</v>
      </c>
      <c r="B27" t="s">
        <v>64</v>
      </c>
      <c r="C27" t="s">
        <v>110</v>
      </c>
      <c r="D27">
        <v>1</v>
      </c>
      <c r="E27" t="s">
        <v>104</v>
      </c>
      <c r="F27" t="s">
        <v>105</v>
      </c>
      <c r="G27" t="s">
        <v>26</v>
      </c>
      <c r="H27" t="s">
        <v>77</v>
      </c>
      <c r="I27">
        <v>18</v>
      </c>
    </row>
    <row r="28" spans="1:9" ht="15" customHeight="1" x14ac:dyDescent="0.2">
      <c r="A28" t="s">
        <v>116</v>
      </c>
      <c r="B28" t="s">
        <v>64</v>
      </c>
      <c r="C28" t="s">
        <v>65</v>
      </c>
      <c r="D28">
        <v>1</v>
      </c>
      <c r="E28" t="s">
        <v>104</v>
      </c>
      <c r="F28" t="s">
        <v>105</v>
      </c>
      <c r="G28" t="s">
        <v>26</v>
      </c>
      <c r="H28" t="s">
        <v>26</v>
      </c>
      <c r="I28">
        <v>71</v>
      </c>
    </row>
    <row r="29" spans="1:9" ht="15" customHeight="1" x14ac:dyDescent="0.2">
      <c r="A29" t="s">
        <v>117</v>
      </c>
      <c r="B29" t="s">
        <v>64</v>
      </c>
      <c r="C29" t="s">
        <v>76</v>
      </c>
      <c r="D29">
        <v>1</v>
      </c>
      <c r="E29" t="s">
        <v>104</v>
      </c>
      <c r="F29" t="s">
        <v>67</v>
      </c>
      <c r="G29" t="s">
        <v>26</v>
      </c>
      <c r="H29" t="s">
        <v>77</v>
      </c>
      <c r="I29">
        <v>82</v>
      </c>
    </row>
    <row r="30" spans="1:9" ht="15" customHeight="1" x14ac:dyDescent="0.2">
      <c r="A30" t="s">
        <v>118</v>
      </c>
      <c r="B30" t="s">
        <v>64</v>
      </c>
      <c r="C30" t="s">
        <v>119</v>
      </c>
      <c r="D30">
        <v>1</v>
      </c>
      <c r="E30" t="s">
        <v>104</v>
      </c>
      <c r="F30" t="s">
        <v>105</v>
      </c>
      <c r="G30" t="s">
        <v>26</v>
      </c>
      <c r="H30" t="s">
        <v>26</v>
      </c>
      <c r="I30">
        <v>43</v>
      </c>
    </row>
    <row r="31" spans="1:9" ht="15" customHeight="1" x14ac:dyDescent="0.2">
      <c r="A31" t="s">
        <v>120</v>
      </c>
      <c r="B31" t="s">
        <v>64</v>
      </c>
      <c r="C31" t="s">
        <v>89</v>
      </c>
      <c r="D31">
        <v>1</v>
      </c>
      <c r="E31" t="s">
        <v>104</v>
      </c>
      <c r="F31" t="s">
        <v>105</v>
      </c>
      <c r="G31" t="s">
        <v>26</v>
      </c>
      <c r="H31" t="s">
        <v>77</v>
      </c>
      <c r="I31">
        <v>43</v>
      </c>
    </row>
    <row r="32" spans="1:9" ht="15" customHeight="1" x14ac:dyDescent="0.2">
      <c r="A32" t="s">
        <v>121</v>
      </c>
      <c r="B32" t="s">
        <v>64</v>
      </c>
      <c r="C32" t="s">
        <v>122</v>
      </c>
      <c r="D32">
        <v>1</v>
      </c>
      <c r="E32" t="s">
        <v>104</v>
      </c>
      <c r="F32" t="s">
        <v>105</v>
      </c>
      <c r="G32" t="s">
        <v>77</v>
      </c>
      <c r="H32" t="s">
        <v>26</v>
      </c>
      <c r="I32">
        <v>65</v>
      </c>
    </row>
    <row r="33" spans="1:9" ht="15" customHeight="1" x14ac:dyDescent="0.2">
      <c r="A33" t="s">
        <v>123</v>
      </c>
      <c r="B33" t="s">
        <v>64</v>
      </c>
      <c r="C33" t="s">
        <v>91</v>
      </c>
      <c r="D33">
        <v>1</v>
      </c>
      <c r="E33" t="s">
        <v>104</v>
      </c>
      <c r="F33" t="s">
        <v>105</v>
      </c>
      <c r="G33" t="s">
        <v>26</v>
      </c>
      <c r="H33" t="s">
        <v>26</v>
      </c>
      <c r="I33">
        <v>48</v>
      </c>
    </row>
    <row r="34" spans="1:9" ht="15" customHeight="1" x14ac:dyDescent="0.2">
      <c r="A34" t="s">
        <v>124</v>
      </c>
      <c r="B34" t="s">
        <v>64</v>
      </c>
      <c r="C34" t="s">
        <v>122</v>
      </c>
      <c r="D34">
        <v>1</v>
      </c>
      <c r="E34" t="s">
        <v>104</v>
      </c>
      <c r="F34" t="s">
        <v>105</v>
      </c>
      <c r="G34" t="s">
        <v>26</v>
      </c>
      <c r="H34" t="s">
        <v>77</v>
      </c>
      <c r="I34">
        <v>43</v>
      </c>
    </row>
    <row r="35" spans="1:9" ht="15" customHeight="1" x14ac:dyDescent="0.2">
      <c r="A35" t="s">
        <v>125</v>
      </c>
      <c r="B35" t="s">
        <v>64</v>
      </c>
      <c r="C35" t="s">
        <v>81</v>
      </c>
      <c r="D35">
        <v>1</v>
      </c>
      <c r="E35" t="s">
        <v>104</v>
      </c>
      <c r="F35" t="s">
        <v>105</v>
      </c>
      <c r="G35" t="s">
        <v>26</v>
      </c>
      <c r="H35" t="s">
        <v>26</v>
      </c>
      <c r="I35">
        <v>71</v>
      </c>
    </row>
    <row r="36" spans="1:9" ht="15" customHeight="1" x14ac:dyDescent="0.2">
      <c r="A36" t="s">
        <v>126</v>
      </c>
      <c r="B36" t="s">
        <v>64</v>
      </c>
      <c r="C36" t="s">
        <v>119</v>
      </c>
      <c r="D36">
        <v>1</v>
      </c>
      <c r="E36" t="s">
        <v>104</v>
      </c>
      <c r="F36" t="s">
        <v>67</v>
      </c>
      <c r="G36" t="s">
        <v>26</v>
      </c>
      <c r="H36" t="s">
        <v>77</v>
      </c>
      <c r="I36">
        <v>58</v>
      </c>
    </row>
    <row r="37" spans="1:9" ht="15" customHeight="1" x14ac:dyDescent="0.2">
      <c r="A37" t="s">
        <v>127</v>
      </c>
      <c r="B37" t="s">
        <v>64</v>
      </c>
      <c r="C37" t="s">
        <v>84</v>
      </c>
      <c r="D37">
        <v>1</v>
      </c>
      <c r="E37" t="s">
        <v>104</v>
      </c>
      <c r="F37" t="s">
        <v>67</v>
      </c>
      <c r="G37" t="s">
        <v>26</v>
      </c>
      <c r="H37" t="s">
        <v>77</v>
      </c>
      <c r="I37">
        <v>68</v>
      </c>
    </row>
    <row r="38" spans="1:9" ht="15" customHeight="1" x14ac:dyDescent="0.2">
      <c r="A38" t="s">
        <v>128</v>
      </c>
      <c r="B38" t="s">
        <v>64</v>
      </c>
      <c r="C38" t="s">
        <v>87</v>
      </c>
      <c r="D38">
        <v>1</v>
      </c>
      <c r="E38" t="s">
        <v>104</v>
      </c>
      <c r="F38" t="s">
        <v>67</v>
      </c>
      <c r="G38" t="s">
        <v>26</v>
      </c>
      <c r="H38" t="s">
        <v>77</v>
      </c>
      <c r="I38">
        <v>68</v>
      </c>
    </row>
    <row r="39" spans="1:9" ht="15" customHeight="1" x14ac:dyDescent="0.2">
      <c r="A39" t="s">
        <v>129</v>
      </c>
      <c r="B39" t="s">
        <v>64</v>
      </c>
      <c r="C39" t="s">
        <v>130</v>
      </c>
      <c r="D39">
        <v>1</v>
      </c>
      <c r="E39" t="s">
        <v>104</v>
      </c>
      <c r="F39" t="s">
        <v>67</v>
      </c>
      <c r="G39" t="s">
        <v>26</v>
      </c>
      <c r="H39" t="s">
        <v>26</v>
      </c>
      <c r="I39">
        <v>55</v>
      </c>
    </row>
    <row r="40" spans="1:9" ht="15" customHeight="1" x14ac:dyDescent="0.2">
      <c r="A40" t="s">
        <v>131</v>
      </c>
      <c r="B40" t="s">
        <v>64</v>
      </c>
      <c r="C40" t="s">
        <v>87</v>
      </c>
      <c r="D40">
        <v>1</v>
      </c>
      <c r="E40" t="s">
        <v>104</v>
      </c>
      <c r="F40" t="s">
        <v>105</v>
      </c>
      <c r="G40" t="s">
        <v>26</v>
      </c>
      <c r="H40" t="s">
        <v>26</v>
      </c>
      <c r="I40">
        <v>35</v>
      </c>
    </row>
    <row r="41" spans="1:9" ht="15" customHeight="1" x14ac:dyDescent="0.2">
      <c r="A41" t="s">
        <v>132</v>
      </c>
      <c r="B41" t="s">
        <v>64</v>
      </c>
      <c r="C41" t="s">
        <v>122</v>
      </c>
      <c r="D41">
        <v>1</v>
      </c>
      <c r="E41" t="s">
        <v>104</v>
      </c>
      <c r="F41" t="s">
        <v>67</v>
      </c>
      <c r="G41" t="s">
        <v>26</v>
      </c>
      <c r="H41" t="s">
        <v>26</v>
      </c>
      <c r="I41">
        <v>48</v>
      </c>
    </row>
    <row r="42" spans="1:9" ht="15" customHeight="1" x14ac:dyDescent="0.2">
      <c r="A42" t="s">
        <v>133</v>
      </c>
      <c r="B42" t="s">
        <v>64</v>
      </c>
      <c r="C42" t="s">
        <v>94</v>
      </c>
      <c r="D42">
        <v>1</v>
      </c>
      <c r="E42" t="s">
        <v>104</v>
      </c>
      <c r="F42" t="s">
        <v>105</v>
      </c>
      <c r="G42" t="s">
        <v>26</v>
      </c>
      <c r="H42" t="s">
        <v>77</v>
      </c>
      <c r="I42">
        <v>43</v>
      </c>
    </row>
    <row r="43" spans="1:9" ht="15" customHeight="1" x14ac:dyDescent="0.2">
      <c r="A43" t="s">
        <v>134</v>
      </c>
      <c r="B43" t="s">
        <v>64</v>
      </c>
      <c r="C43" t="s">
        <v>122</v>
      </c>
      <c r="D43">
        <v>1</v>
      </c>
      <c r="E43" t="s">
        <v>104</v>
      </c>
      <c r="F43" t="s">
        <v>67</v>
      </c>
      <c r="G43" t="s">
        <v>26</v>
      </c>
      <c r="H43" t="s">
        <v>77</v>
      </c>
      <c r="I43">
        <v>82</v>
      </c>
    </row>
    <row r="44" spans="1:9" ht="15" customHeight="1" x14ac:dyDescent="0.2">
      <c r="A44" t="s">
        <v>135</v>
      </c>
      <c r="B44" t="s">
        <v>64</v>
      </c>
      <c r="C44" t="s">
        <v>89</v>
      </c>
      <c r="D44">
        <v>1</v>
      </c>
      <c r="E44" t="s">
        <v>104</v>
      </c>
      <c r="F44" t="s">
        <v>105</v>
      </c>
      <c r="G44" t="s">
        <v>26</v>
      </c>
      <c r="H44" t="s">
        <v>26</v>
      </c>
      <c r="I44">
        <v>1</v>
      </c>
    </row>
    <row r="45" spans="1:9" ht="15" customHeight="1" x14ac:dyDescent="0.2">
      <c r="A45" t="s">
        <v>136</v>
      </c>
      <c r="B45" t="s">
        <v>64</v>
      </c>
      <c r="C45" t="s">
        <v>87</v>
      </c>
      <c r="D45">
        <v>1</v>
      </c>
      <c r="E45" t="s">
        <v>104</v>
      </c>
      <c r="F45" t="s">
        <v>105</v>
      </c>
      <c r="G45" t="s">
        <v>26</v>
      </c>
      <c r="H45" t="s">
        <v>26</v>
      </c>
      <c r="I45">
        <v>18</v>
      </c>
    </row>
    <row r="46" spans="1:9" ht="15" customHeight="1" x14ac:dyDescent="0.2">
      <c r="A46" t="s">
        <v>137</v>
      </c>
      <c r="B46" t="s">
        <v>64</v>
      </c>
      <c r="C46" t="s">
        <v>76</v>
      </c>
      <c r="D46">
        <v>1</v>
      </c>
      <c r="E46" t="s">
        <v>104</v>
      </c>
      <c r="F46" t="s">
        <v>105</v>
      </c>
      <c r="G46" t="s">
        <v>26</v>
      </c>
      <c r="H46" t="s">
        <v>26</v>
      </c>
      <c r="I46">
        <v>24</v>
      </c>
    </row>
    <row r="47" spans="1:9" ht="15" customHeight="1" x14ac:dyDescent="0.2">
      <c r="A47" t="s">
        <v>138</v>
      </c>
      <c r="B47" t="s">
        <v>64</v>
      </c>
      <c r="C47" t="s">
        <v>101</v>
      </c>
      <c r="D47">
        <v>1</v>
      </c>
      <c r="E47" t="s">
        <v>104</v>
      </c>
      <c r="F47" t="s">
        <v>105</v>
      </c>
      <c r="G47" t="s">
        <v>26</v>
      </c>
      <c r="H47" t="s">
        <v>26</v>
      </c>
      <c r="I47">
        <v>43</v>
      </c>
    </row>
    <row r="48" spans="1:9" ht="15" customHeight="1" x14ac:dyDescent="0.2">
      <c r="A48" t="s">
        <v>139</v>
      </c>
      <c r="B48" t="s">
        <v>64</v>
      </c>
      <c r="C48" t="s">
        <v>72</v>
      </c>
      <c r="D48">
        <v>1</v>
      </c>
      <c r="E48" t="s">
        <v>104</v>
      </c>
      <c r="F48" t="s">
        <v>105</v>
      </c>
      <c r="G48" t="s">
        <v>26</v>
      </c>
      <c r="H48" t="s">
        <v>77</v>
      </c>
      <c r="I48">
        <v>43</v>
      </c>
    </row>
    <row r="49" spans="1:9" ht="15" customHeight="1" x14ac:dyDescent="0.2">
      <c r="A49" t="s">
        <v>140</v>
      </c>
      <c r="B49" t="s">
        <v>64</v>
      </c>
      <c r="C49" t="s">
        <v>119</v>
      </c>
      <c r="D49">
        <v>1</v>
      </c>
      <c r="E49" t="s">
        <v>104</v>
      </c>
      <c r="F49" t="s">
        <v>105</v>
      </c>
      <c r="G49" t="s">
        <v>26</v>
      </c>
      <c r="H49" t="s">
        <v>77</v>
      </c>
      <c r="I49">
        <v>43</v>
      </c>
    </row>
    <row r="50" spans="1:9" ht="15" customHeight="1" x14ac:dyDescent="0.2">
      <c r="A50" t="s">
        <v>141</v>
      </c>
      <c r="B50" t="s">
        <v>64</v>
      </c>
      <c r="C50" t="s">
        <v>69</v>
      </c>
      <c r="D50">
        <v>1</v>
      </c>
      <c r="E50" t="s">
        <v>104</v>
      </c>
      <c r="F50" t="s">
        <v>67</v>
      </c>
      <c r="G50" t="s">
        <v>26</v>
      </c>
      <c r="H50" t="s">
        <v>77</v>
      </c>
      <c r="I50">
        <v>82</v>
      </c>
    </row>
    <row r="51" spans="1:9" ht="15" customHeight="1" x14ac:dyDescent="0.2">
      <c r="A51" t="s">
        <v>142</v>
      </c>
      <c r="B51" t="s">
        <v>64</v>
      </c>
      <c r="C51" t="s">
        <v>96</v>
      </c>
      <c r="D51">
        <v>1</v>
      </c>
      <c r="E51" t="s">
        <v>104</v>
      </c>
      <c r="F51" t="s">
        <v>105</v>
      </c>
      <c r="G51" t="s">
        <v>26</v>
      </c>
      <c r="H51" t="s">
        <v>26</v>
      </c>
      <c r="I51">
        <v>65</v>
      </c>
    </row>
    <row r="52" spans="1:9" ht="15" customHeight="1" x14ac:dyDescent="0.2">
      <c r="A52" t="s">
        <v>143</v>
      </c>
      <c r="B52" t="s">
        <v>64</v>
      </c>
      <c r="C52" t="s">
        <v>79</v>
      </c>
      <c r="D52">
        <v>1</v>
      </c>
      <c r="E52" t="s">
        <v>104</v>
      </c>
      <c r="F52" t="s">
        <v>67</v>
      </c>
      <c r="G52" t="s">
        <v>26</v>
      </c>
      <c r="H52" t="s">
        <v>77</v>
      </c>
      <c r="I52">
        <v>92</v>
      </c>
    </row>
    <row r="53" spans="1:9" ht="15" customHeight="1" x14ac:dyDescent="0.2">
      <c r="A53" t="s">
        <v>144</v>
      </c>
      <c r="B53" t="s">
        <v>64</v>
      </c>
      <c r="C53" t="s">
        <v>130</v>
      </c>
      <c r="D53">
        <v>1</v>
      </c>
      <c r="E53" t="s">
        <v>104</v>
      </c>
      <c r="F53" t="s">
        <v>105</v>
      </c>
      <c r="G53" t="s">
        <v>26</v>
      </c>
      <c r="H53" t="s">
        <v>26</v>
      </c>
      <c r="I53">
        <v>60</v>
      </c>
    </row>
    <row r="54" spans="1:9" ht="15" customHeight="1" x14ac:dyDescent="0.2">
      <c r="A54" t="s">
        <v>145</v>
      </c>
      <c r="B54" t="s">
        <v>64</v>
      </c>
      <c r="C54" t="s">
        <v>96</v>
      </c>
      <c r="D54">
        <v>1</v>
      </c>
      <c r="E54" t="s">
        <v>104</v>
      </c>
      <c r="F54" t="s">
        <v>105</v>
      </c>
      <c r="G54" t="s">
        <v>26</v>
      </c>
      <c r="H54" t="s">
        <v>77</v>
      </c>
      <c r="I54">
        <v>43</v>
      </c>
    </row>
    <row r="55" spans="1:9" ht="15" customHeight="1" x14ac:dyDescent="0.2">
      <c r="A55" t="s">
        <v>146</v>
      </c>
      <c r="B55" t="s">
        <v>64</v>
      </c>
      <c r="C55" t="s">
        <v>122</v>
      </c>
      <c r="D55">
        <v>1</v>
      </c>
      <c r="E55" t="s">
        <v>104</v>
      </c>
      <c r="F55" t="s">
        <v>105</v>
      </c>
      <c r="G55" t="s">
        <v>26</v>
      </c>
      <c r="H55" t="s">
        <v>77</v>
      </c>
      <c r="I55">
        <v>43</v>
      </c>
    </row>
    <row r="56" spans="1:9" ht="15" customHeight="1" x14ac:dyDescent="0.2">
      <c r="A56" t="s">
        <v>147</v>
      </c>
      <c r="B56" t="s">
        <v>64</v>
      </c>
      <c r="C56" t="s">
        <v>98</v>
      </c>
      <c r="D56">
        <v>1</v>
      </c>
      <c r="E56" t="s">
        <v>104</v>
      </c>
      <c r="F56" t="s">
        <v>105</v>
      </c>
      <c r="G56" t="s">
        <v>26</v>
      </c>
      <c r="H56" t="s">
        <v>26</v>
      </c>
      <c r="I56">
        <v>26</v>
      </c>
    </row>
    <row r="57" spans="1:9" ht="15" customHeight="1" x14ac:dyDescent="0.2">
      <c r="A57" t="s">
        <v>148</v>
      </c>
      <c r="B57" t="s">
        <v>64</v>
      </c>
      <c r="C57" t="s">
        <v>72</v>
      </c>
      <c r="D57">
        <v>1</v>
      </c>
      <c r="E57" t="s">
        <v>104</v>
      </c>
      <c r="F57" t="s">
        <v>105</v>
      </c>
      <c r="G57" t="s">
        <v>26</v>
      </c>
      <c r="H57" t="s">
        <v>26</v>
      </c>
      <c r="I57">
        <v>61</v>
      </c>
    </row>
    <row r="58" spans="1:9" ht="15" customHeight="1" x14ac:dyDescent="0.2">
      <c r="A58" t="s">
        <v>149</v>
      </c>
      <c r="B58" t="s">
        <v>64</v>
      </c>
      <c r="C58" t="s">
        <v>119</v>
      </c>
      <c r="D58">
        <v>1</v>
      </c>
      <c r="E58" t="s">
        <v>104</v>
      </c>
      <c r="F58" t="s">
        <v>67</v>
      </c>
      <c r="G58" t="s">
        <v>26</v>
      </c>
      <c r="H58" t="s">
        <v>26</v>
      </c>
      <c r="I58">
        <v>48</v>
      </c>
    </row>
    <row r="59" spans="1:9" ht="15" customHeight="1" x14ac:dyDescent="0.2">
      <c r="A59" t="s">
        <v>150</v>
      </c>
      <c r="B59" t="s">
        <v>64</v>
      </c>
      <c r="C59" t="s">
        <v>98</v>
      </c>
      <c r="D59">
        <v>1</v>
      </c>
      <c r="E59" t="s">
        <v>104</v>
      </c>
      <c r="F59" t="s">
        <v>105</v>
      </c>
      <c r="G59" t="s">
        <v>26</v>
      </c>
      <c r="H59" t="s">
        <v>77</v>
      </c>
      <c r="I59">
        <v>43</v>
      </c>
    </row>
    <row r="60" spans="1:9" ht="15" customHeight="1" x14ac:dyDescent="0.2">
      <c r="A60" t="s">
        <v>151</v>
      </c>
      <c r="B60" t="s">
        <v>64</v>
      </c>
      <c r="C60" t="s">
        <v>152</v>
      </c>
      <c r="D60">
        <v>1</v>
      </c>
      <c r="E60" t="s">
        <v>104</v>
      </c>
      <c r="F60" t="s">
        <v>105</v>
      </c>
      <c r="G60" t="s">
        <v>26</v>
      </c>
      <c r="H60" t="s">
        <v>77</v>
      </c>
      <c r="I60">
        <v>43</v>
      </c>
    </row>
    <row r="61" spans="1:9" ht="15" customHeight="1" x14ac:dyDescent="0.2">
      <c r="A61" t="s">
        <v>153</v>
      </c>
      <c r="B61" t="s">
        <v>64</v>
      </c>
      <c r="C61" t="s">
        <v>74</v>
      </c>
      <c r="D61">
        <v>1</v>
      </c>
      <c r="E61" t="s">
        <v>104</v>
      </c>
      <c r="F61" t="s">
        <v>105</v>
      </c>
      <c r="G61" t="s">
        <v>26</v>
      </c>
      <c r="H61" t="s">
        <v>26</v>
      </c>
      <c r="I61">
        <v>51</v>
      </c>
    </row>
    <row r="62" spans="1:9" ht="15" customHeight="1" x14ac:dyDescent="0.2">
      <c r="A62" t="s">
        <v>154</v>
      </c>
      <c r="B62" t="s">
        <v>64</v>
      </c>
      <c r="C62" t="s">
        <v>152</v>
      </c>
      <c r="D62">
        <v>1</v>
      </c>
      <c r="E62" t="s">
        <v>104</v>
      </c>
      <c r="F62" t="s">
        <v>67</v>
      </c>
      <c r="G62" t="s">
        <v>26</v>
      </c>
      <c r="H62" t="s">
        <v>26</v>
      </c>
      <c r="I62">
        <v>1</v>
      </c>
    </row>
    <row r="63" spans="1:9" ht="15" customHeight="1" x14ac:dyDescent="0.2">
      <c r="A63" t="s">
        <v>155</v>
      </c>
      <c r="B63" t="s">
        <v>64</v>
      </c>
      <c r="C63" t="s">
        <v>152</v>
      </c>
      <c r="D63">
        <v>1</v>
      </c>
      <c r="E63" t="s">
        <v>102</v>
      </c>
      <c r="F63" t="s">
        <v>105</v>
      </c>
      <c r="G63" t="s">
        <v>26</v>
      </c>
      <c r="H63" t="s">
        <v>77</v>
      </c>
      <c r="I63">
        <v>53</v>
      </c>
    </row>
    <row r="64" spans="1:9" ht="15" customHeight="1" x14ac:dyDescent="0.2">
      <c r="A64" t="s">
        <v>156</v>
      </c>
      <c r="B64" t="s">
        <v>64</v>
      </c>
      <c r="C64" t="s">
        <v>74</v>
      </c>
      <c r="D64">
        <v>1</v>
      </c>
      <c r="E64" t="s">
        <v>104</v>
      </c>
      <c r="F64" t="s">
        <v>105</v>
      </c>
      <c r="G64" t="s">
        <v>26</v>
      </c>
      <c r="H64" t="s">
        <v>26</v>
      </c>
      <c r="I64">
        <v>30</v>
      </c>
    </row>
    <row r="65" spans="1:9" ht="15" customHeight="1" x14ac:dyDescent="0.2">
      <c r="A65" t="s">
        <v>157</v>
      </c>
      <c r="B65" t="s">
        <v>64</v>
      </c>
      <c r="C65" t="s">
        <v>130</v>
      </c>
      <c r="D65">
        <v>1</v>
      </c>
      <c r="E65" t="s">
        <v>104</v>
      </c>
      <c r="F65" t="s">
        <v>105</v>
      </c>
      <c r="G65" t="s">
        <v>26</v>
      </c>
      <c r="H65" t="s">
        <v>26</v>
      </c>
      <c r="I65">
        <v>77</v>
      </c>
    </row>
    <row r="66" spans="1:9" ht="15" customHeight="1" x14ac:dyDescent="0.2">
      <c r="A66" t="s">
        <v>158</v>
      </c>
      <c r="B66" t="s">
        <v>64</v>
      </c>
      <c r="C66" t="s">
        <v>65</v>
      </c>
      <c r="D66">
        <v>1</v>
      </c>
      <c r="E66" t="s">
        <v>104</v>
      </c>
      <c r="F66" t="s">
        <v>105</v>
      </c>
      <c r="G66" t="s">
        <v>26</v>
      </c>
      <c r="H66" t="s">
        <v>26</v>
      </c>
      <c r="I66">
        <v>55</v>
      </c>
    </row>
    <row r="67" spans="1:9" ht="15" customHeight="1" x14ac:dyDescent="0.2">
      <c r="A67" t="s">
        <v>159</v>
      </c>
      <c r="B67" t="s">
        <v>64</v>
      </c>
      <c r="C67" t="s">
        <v>79</v>
      </c>
      <c r="D67">
        <v>1</v>
      </c>
      <c r="E67" t="s">
        <v>104</v>
      </c>
      <c r="F67" t="s">
        <v>105</v>
      </c>
      <c r="G67" t="s">
        <v>26</v>
      </c>
      <c r="H67" t="s">
        <v>26</v>
      </c>
      <c r="I67">
        <v>31</v>
      </c>
    </row>
    <row r="68" spans="1:9" ht="15" customHeight="1" x14ac:dyDescent="0.2">
      <c r="A68" t="s">
        <v>160</v>
      </c>
      <c r="B68" t="s">
        <v>161</v>
      </c>
      <c r="C68" t="s">
        <v>69</v>
      </c>
      <c r="D68">
        <v>32</v>
      </c>
      <c r="E68" t="s">
        <v>66</v>
      </c>
      <c r="F68" t="s">
        <v>67</v>
      </c>
      <c r="G68" t="s">
        <v>26</v>
      </c>
      <c r="H68" t="s">
        <v>26</v>
      </c>
      <c r="I68">
        <v>71</v>
      </c>
    </row>
    <row r="69" spans="1:9" ht="15" customHeight="1" x14ac:dyDescent="0.2">
      <c r="A69" t="s">
        <v>162</v>
      </c>
      <c r="B69" t="s">
        <v>161</v>
      </c>
      <c r="C69" t="s">
        <v>76</v>
      </c>
      <c r="D69">
        <v>24</v>
      </c>
      <c r="E69" t="s">
        <v>70</v>
      </c>
      <c r="F69" t="s">
        <v>67</v>
      </c>
      <c r="G69" t="s">
        <v>26</v>
      </c>
      <c r="H69" t="s">
        <v>26</v>
      </c>
      <c r="I69">
        <v>77</v>
      </c>
    </row>
    <row r="70" spans="1:9" ht="15" customHeight="1" x14ac:dyDescent="0.2">
      <c r="A70" t="s">
        <v>163</v>
      </c>
      <c r="B70" t="s">
        <v>161</v>
      </c>
      <c r="C70" t="s">
        <v>69</v>
      </c>
      <c r="D70">
        <v>22</v>
      </c>
      <c r="E70" t="s">
        <v>70</v>
      </c>
      <c r="F70" t="s">
        <v>67</v>
      </c>
      <c r="G70" t="s">
        <v>26</v>
      </c>
      <c r="H70" t="s">
        <v>26</v>
      </c>
      <c r="I70">
        <v>77</v>
      </c>
    </row>
    <row r="71" spans="1:9" ht="15" customHeight="1" x14ac:dyDescent="0.2">
      <c r="A71" t="s">
        <v>164</v>
      </c>
      <c r="B71" t="s">
        <v>161</v>
      </c>
      <c r="C71" t="s">
        <v>74</v>
      </c>
      <c r="D71">
        <v>21</v>
      </c>
      <c r="E71" t="s">
        <v>70</v>
      </c>
      <c r="F71" t="s">
        <v>67</v>
      </c>
      <c r="G71" t="s">
        <v>26</v>
      </c>
      <c r="H71" t="s">
        <v>26</v>
      </c>
      <c r="I71">
        <v>66</v>
      </c>
    </row>
    <row r="72" spans="1:9" ht="15" customHeight="1" x14ac:dyDescent="0.2">
      <c r="A72" t="s">
        <v>165</v>
      </c>
      <c r="B72" t="s">
        <v>161</v>
      </c>
      <c r="C72" t="s">
        <v>65</v>
      </c>
      <c r="D72">
        <v>19</v>
      </c>
      <c r="E72" t="s">
        <v>70</v>
      </c>
      <c r="F72" t="s">
        <v>67</v>
      </c>
      <c r="G72" t="s">
        <v>26</v>
      </c>
      <c r="H72" t="s">
        <v>77</v>
      </c>
      <c r="I72">
        <v>63</v>
      </c>
    </row>
    <row r="73" spans="1:9" ht="15" customHeight="1" x14ac:dyDescent="0.2">
      <c r="A73" t="s">
        <v>166</v>
      </c>
      <c r="B73" t="s">
        <v>161</v>
      </c>
      <c r="C73" t="s">
        <v>87</v>
      </c>
      <c r="D73">
        <v>18</v>
      </c>
      <c r="E73" t="s">
        <v>70</v>
      </c>
      <c r="F73" t="s">
        <v>67</v>
      </c>
      <c r="G73" t="s">
        <v>26</v>
      </c>
      <c r="H73" t="s">
        <v>26</v>
      </c>
      <c r="I73">
        <v>78</v>
      </c>
    </row>
    <row r="74" spans="1:9" ht="15" customHeight="1" x14ac:dyDescent="0.2">
      <c r="A74" t="s">
        <v>167</v>
      </c>
      <c r="B74" t="s">
        <v>161</v>
      </c>
      <c r="C74" t="s">
        <v>65</v>
      </c>
      <c r="D74">
        <v>16</v>
      </c>
      <c r="E74" t="s">
        <v>70</v>
      </c>
      <c r="F74" t="s">
        <v>67</v>
      </c>
      <c r="G74" t="s">
        <v>26</v>
      </c>
      <c r="H74" t="s">
        <v>26</v>
      </c>
      <c r="I74">
        <v>71</v>
      </c>
    </row>
    <row r="75" spans="1:9" ht="15" customHeight="1" x14ac:dyDescent="0.2">
      <c r="A75" t="s">
        <v>168</v>
      </c>
      <c r="B75" t="s">
        <v>161</v>
      </c>
      <c r="C75" t="s">
        <v>69</v>
      </c>
      <c r="D75">
        <v>15</v>
      </c>
      <c r="E75" t="s">
        <v>82</v>
      </c>
      <c r="F75" t="s">
        <v>67</v>
      </c>
      <c r="G75" t="s">
        <v>26</v>
      </c>
      <c r="H75" t="s">
        <v>26</v>
      </c>
      <c r="I75">
        <v>78</v>
      </c>
    </row>
    <row r="76" spans="1:9" ht="15" customHeight="1" x14ac:dyDescent="0.2">
      <c r="A76" t="s">
        <v>169</v>
      </c>
      <c r="B76" t="s">
        <v>161</v>
      </c>
      <c r="C76" t="s">
        <v>76</v>
      </c>
      <c r="D76">
        <v>14</v>
      </c>
      <c r="E76" t="s">
        <v>82</v>
      </c>
      <c r="F76" t="s">
        <v>67</v>
      </c>
      <c r="G76" t="s">
        <v>26</v>
      </c>
      <c r="H76" t="s">
        <v>26</v>
      </c>
      <c r="I76">
        <v>77</v>
      </c>
    </row>
    <row r="77" spans="1:9" ht="15" customHeight="1" x14ac:dyDescent="0.2">
      <c r="A77" t="s">
        <v>170</v>
      </c>
      <c r="B77" t="s">
        <v>161</v>
      </c>
      <c r="C77" t="s">
        <v>69</v>
      </c>
      <c r="D77">
        <v>14</v>
      </c>
      <c r="E77" t="s">
        <v>82</v>
      </c>
      <c r="F77" t="s">
        <v>105</v>
      </c>
      <c r="G77" t="s">
        <v>26</v>
      </c>
      <c r="H77" t="s">
        <v>77</v>
      </c>
      <c r="I77">
        <v>55</v>
      </c>
    </row>
    <row r="78" spans="1:9" ht="15" customHeight="1" x14ac:dyDescent="0.2">
      <c r="A78" t="s">
        <v>171</v>
      </c>
      <c r="B78" t="s">
        <v>161</v>
      </c>
      <c r="C78" t="s">
        <v>81</v>
      </c>
      <c r="D78">
        <v>13</v>
      </c>
      <c r="E78" t="s">
        <v>82</v>
      </c>
      <c r="F78" t="s">
        <v>67</v>
      </c>
      <c r="G78" t="s">
        <v>26</v>
      </c>
      <c r="H78" t="s">
        <v>26</v>
      </c>
      <c r="I78">
        <v>71</v>
      </c>
    </row>
    <row r="79" spans="1:9" ht="15" customHeight="1" x14ac:dyDescent="0.2">
      <c r="A79" t="s">
        <v>172</v>
      </c>
      <c r="B79" t="s">
        <v>161</v>
      </c>
      <c r="C79" t="s">
        <v>65</v>
      </c>
      <c r="D79">
        <v>13</v>
      </c>
      <c r="E79" t="s">
        <v>82</v>
      </c>
      <c r="F79" t="s">
        <v>67</v>
      </c>
      <c r="G79" t="s">
        <v>26</v>
      </c>
      <c r="H79" t="s">
        <v>26</v>
      </c>
      <c r="I79">
        <v>77</v>
      </c>
    </row>
    <row r="80" spans="1:9" ht="15" customHeight="1" x14ac:dyDescent="0.2">
      <c r="A80" t="s">
        <v>173</v>
      </c>
      <c r="B80" t="s">
        <v>161</v>
      </c>
      <c r="C80" t="s">
        <v>81</v>
      </c>
      <c r="D80">
        <v>12</v>
      </c>
      <c r="E80" t="s">
        <v>82</v>
      </c>
      <c r="F80" t="s">
        <v>67</v>
      </c>
      <c r="G80" t="s">
        <v>26</v>
      </c>
      <c r="H80" t="s">
        <v>26</v>
      </c>
      <c r="I80">
        <v>65</v>
      </c>
    </row>
    <row r="81" spans="1:9" ht="15" customHeight="1" x14ac:dyDescent="0.2">
      <c r="A81" t="s">
        <v>174</v>
      </c>
      <c r="B81" t="s">
        <v>161</v>
      </c>
      <c r="C81" t="s">
        <v>69</v>
      </c>
      <c r="D81">
        <v>12</v>
      </c>
      <c r="E81" t="s">
        <v>82</v>
      </c>
      <c r="F81" t="s">
        <v>67</v>
      </c>
      <c r="G81" t="s">
        <v>26</v>
      </c>
      <c r="H81" t="s">
        <v>77</v>
      </c>
      <c r="I81">
        <v>82</v>
      </c>
    </row>
    <row r="82" spans="1:9" ht="15" customHeight="1" x14ac:dyDescent="0.2">
      <c r="A82" t="s">
        <v>175</v>
      </c>
      <c r="B82" t="s">
        <v>161</v>
      </c>
      <c r="C82" t="s">
        <v>74</v>
      </c>
      <c r="D82">
        <v>11</v>
      </c>
      <c r="E82" t="s">
        <v>82</v>
      </c>
      <c r="F82" t="s">
        <v>67</v>
      </c>
      <c r="G82" t="s">
        <v>26</v>
      </c>
      <c r="H82" t="s">
        <v>77</v>
      </c>
      <c r="I82">
        <v>48</v>
      </c>
    </row>
    <row r="83" spans="1:9" ht="15" customHeight="1" x14ac:dyDescent="0.2">
      <c r="A83" t="s">
        <v>176</v>
      </c>
      <c r="B83" t="s">
        <v>161</v>
      </c>
      <c r="C83" t="s">
        <v>69</v>
      </c>
      <c r="D83">
        <v>10</v>
      </c>
      <c r="E83" t="s">
        <v>177</v>
      </c>
      <c r="F83" t="s">
        <v>67</v>
      </c>
      <c r="G83" t="s">
        <v>26</v>
      </c>
      <c r="H83" t="s">
        <v>26</v>
      </c>
      <c r="I83">
        <v>77</v>
      </c>
    </row>
    <row r="84" spans="1:9" ht="15" customHeight="1" x14ac:dyDescent="0.2">
      <c r="A84" t="s">
        <v>178</v>
      </c>
      <c r="B84" t="s">
        <v>161</v>
      </c>
      <c r="C84" t="s">
        <v>84</v>
      </c>
      <c r="D84">
        <v>10</v>
      </c>
      <c r="E84" t="s">
        <v>177</v>
      </c>
      <c r="F84" t="s">
        <v>67</v>
      </c>
      <c r="G84" t="s">
        <v>26</v>
      </c>
      <c r="H84" t="s">
        <v>26</v>
      </c>
      <c r="I84">
        <v>56</v>
      </c>
    </row>
    <row r="85" spans="1:9" ht="15" customHeight="1" x14ac:dyDescent="0.2">
      <c r="A85" t="s">
        <v>179</v>
      </c>
      <c r="B85" t="s">
        <v>161</v>
      </c>
      <c r="C85" t="s">
        <v>98</v>
      </c>
      <c r="D85">
        <v>9</v>
      </c>
      <c r="E85" t="s">
        <v>177</v>
      </c>
      <c r="F85" t="s">
        <v>67</v>
      </c>
      <c r="G85" t="s">
        <v>26</v>
      </c>
      <c r="H85" t="s">
        <v>26</v>
      </c>
      <c r="I85">
        <v>71</v>
      </c>
    </row>
    <row r="86" spans="1:9" ht="15" customHeight="1" x14ac:dyDescent="0.2">
      <c r="A86" t="s">
        <v>180</v>
      </c>
      <c r="B86" t="s">
        <v>161</v>
      </c>
      <c r="C86" t="s">
        <v>79</v>
      </c>
      <c r="D86">
        <v>8</v>
      </c>
      <c r="E86" t="s">
        <v>177</v>
      </c>
      <c r="F86" t="s">
        <v>67</v>
      </c>
      <c r="G86" t="s">
        <v>26</v>
      </c>
      <c r="H86" t="s">
        <v>26</v>
      </c>
      <c r="I86">
        <v>56</v>
      </c>
    </row>
    <row r="87" spans="1:9" ht="15" customHeight="1" x14ac:dyDescent="0.2">
      <c r="A87" t="s">
        <v>181</v>
      </c>
      <c r="B87" t="s">
        <v>161</v>
      </c>
      <c r="C87" t="s">
        <v>65</v>
      </c>
      <c r="D87">
        <v>8</v>
      </c>
      <c r="E87" t="s">
        <v>177</v>
      </c>
      <c r="F87" t="s">
        <v>67</v>
      </c>
      <c r="G87" t="s">
        <v>26</v>
      </c>
      <c r="H87" t="s">
        <v>26</v>
      </c>
      <c r="I87">
        <v>65</v>
      </c>
    </row>
    <row r="88" spans="1:9" ht="15" customHeight="1" x14ac:dyDescent="0.2">
      <c r="A88" t="s">
        <v>182</v>
      </c>
      <c r="B88" t="s">
        <v>161</v>
      </c>
      <c r="C88" t="s">
        <v>81</v>
      </c>
      <c r="D88">
        <v>8</v>
      </c>
      <c r="E88" t="s">
        <v>85</v>
      </c>
      <c r="F88" t="s">
        <v>105</v>
      </c>
      <c r="G88" t="s">
        <v>26</v>
      </c>
      <c r="H88" t="s">
        <v>26</v>
      </c>
      <c r="I88">
        <v>70</v>
      </c>
    </row>
    <row r="89" spans="1:9" ht="15" customHeight="1" x14ac:dyDescent="0.2">
      <c r="A89" t="s">
        <v>183</v>
      </c>
      <c r="B89" t="s">
        <v>161</v>
      </c>
      <c r="C89" t="s">
        <v>81</v>
      </c>
      <c r="D89">
        <v>7</v>
      </c>
      <c r="E89" t="s">
        <v>184</v>
      </c>
      <c r="F89" t="s">
        <v>67</v>
      </c>
      <c r="G89" t="s">
        <v>77</v>
      </c>
      <c r="H89" t="s">
        <v>26</v>
      </c>
      <c r="I89">
        <v>58</v>
      </c>
    </row>
    <row r="90" spans="1:9" ht="15" customHeight="1" x14ac:dyDescent="0.2">
      <c r="A90" t="s">
        <v>185</v>
      </c>
      <c r="B90" t="s">
        <v>161</v>
      </c>
      <c r="C90" t="s">
        <v>76</v>
      </c>
      <c r="D90">
        <v>7</v>
      </c>
      <c r="E90" t="s">
        <v>85</v>
      </c>
      <c r="F90" t="s">
        <v>67</v>
      </c>
      <c r="G90" t="s">
        <v>26</v>
      </c>
      <c r="H90" t="s">
        <v>77</v>
      </c>
      <c r="I90">
        <v>58</v>
      </c>
    </row>
    <row r="91" spans="1:9" ht="15" customHeight="1" x14ac:dyDescent="0.2">
      <c r="A91" t="s">
        <v>186</v>
      </c>
      <c r="B91" t="s">
        <v>161</v>
      </c>
      <c r="C91" t="s">
        <v>72</v>
      </c>
      <c r="D91">
        <v>7</v>
      </c>
      <c r="E91" t="s">
        <v>85</v>
      </c>
      <c r="F91" t="s">
        <v>67</v>
      </c>
      <c r="G91" t="s">
        <v>26</v>
      </c>
      <c r="H91" t="s">
        <v>26</v>
      </c>
      <c r="I91">
        <v>65</v>
      </c>
    </row>
    <row r="92" spans="1:9" ht="15" customHeight="1" x14ac:dyDescent="0.2">
      <c r="A92" t="s">
        <v>187</v>
      </c>
      <c r="B92" t="s">
        <v>161</v>
      </c>
      <c r="C92" t="s">
        <v>79</v>
      </c>
      <c r="D92">
        <v>6</v>
      </c>
      <c r="E92" t="s">
        <v>188</v>
      </c>
      <c r="F92" t="s">
        <v>67</v>
      </c>
      <c r="G92" t="s">
        <v>26</v>
      </c>
      <c r="H92" t="s">
        <v>77</v>
      </c>
      <c r="I92">
        <v>92</v>
      </c>
    </row>
    <row r="93" spans="1:9" ht="15" customHeight="1" x14ac:dyDescent="0.2">
      <c r="A93" t="s">
        <v>189</v>
      </c>
      <c r="B93" t="s">
        <v>161</v>
      </c>
      <c r="C93" t="s">
        <v>76</v>
      </c>
      <c r="D93">
        <v>6</v>
      </c>
      <c r="E93" t="s">
        <v>85</v>
      </c>
      <c r="F93" t="s">
        <v>67</v>
      </c>
      <c r="G93" t="s">
        <v>26</v>
      </c>
      <c r="H93" t="s">
        <v>77</v>
      </c>
      <c r="I93">
        <v>43</v>
      </c>
    </row>
    <row r="94" spans="1:9" ht="15" customHeight="1" x14ac:dyDescent="0.2">
      <c r="A94" t="s">
        <v>190</v>
      </c>
      <c r="B94" t="s">
        <v>161</v>
      </c>
      <c r="C94" t="s">
        <v>79</v>
      </c>
      <c r="D94">
        <v>5</v>
      </c>
      <c r="E94" t="s">
        <v>188</v>
      </c>
      <c r="F94" t="s">
        <v>67</v>
      </c>
      <c r="G94" t="s">
        <v>26</v>
      </c>
      <c r="H94" t="s">
        <v>77</v>
      </c>
      <c r="I94">
        <v>82</v>
      </c>
    </row>
    <row r="95" spans="1:9" ht="15" customHeight="1" x14ac:dyDescent="0.2">
      <c r="A95" t="s">
        <v>191</v>
      </c>
      <c r="B95" t="s">
        <v>161</v>
      </c>
      <c r="C95" t="s">
        <v>65</v>
      </c>
      <c r="D95">
        <v>5</v>
      </c>
      <c r="E95" t="s">
        <v>92</v>
      </c>
      <c r="F95" t="s">
        <v>67</v>
      </c>
      <c r="G95" t="s">
        <v>26</v>
      </c>
      <c r="H95" t="s">
        <v>26</v>
      </c>
      <c r="I95">
        <v>66</v>
      </c>
    </row>
    <row r="96" spans="1:9" ht="15" customHeight="1" x14ac:dyDescent="0.2">
      <c r="A96" t="s">
        <v>192</v>
      </c>
      <c r="B96" t="s">
        <v>161</v>
      </c>
      <c r="C96" t="s">
        <v>72</v>
      </c>
      <c r="D96">
        <v>5</v>
      </c>
      <c r="E96" t="s">
        <v>184</v>
      </c>
      <c r="F96" t="s">
        <v>105</v>
      </c>
      <c r="G96" t="s">
        <v>77</v>
      </c>
      <c r="H96" t="s">
        <v>26</v>
      </c>
      <c r="I96">
        <v>51</v>
      </c>
    </row>
    <row r="97" spans="1:9" ht="15" customHeight="1" x14ac:dyDescent="0.2">
      <c r="A97" t="s">
        <v>193</v>
      </c>
      <c r="B97" t="s">
        <v>161</v>
      </c>
      <c r="C97" t="s">
        <v>89</v>
      </c>
      <c r="D97">
        <v>5</v>
      </c>
      <c r="E97" t="s">
        <v>92</v>
      </c>
      <c r="F97" t="s">
        <v>67</v>
      </c>
      <c r="G97" t="s">
        <v>26</v>
      </c>
      <c r="H97" t="s">
        <v>26</v>
      </c>
      <c r="I97">
        <v>61</v>
      </c>
    </row>
    <row r="98" spans="1:9" ht="15" customHeight="1" x14ac:dyDescent="0.2">
      <c r="A98" t="s">
        <v>194</v>
      </c>
      <c r="B98" t="s">
        <v>161</v>
      </c>
      <c r="C98" t="s">
        <v>87</v>
      </c>
      <c r="D98">
        <v>5</v>
      </c>
      <c r="E98" t="s">
        <v>188</v>
      </c>
      <c r="F98" t="s">
        <v>67</v>
      </c>
      <c r="G98" t="s">
        <v>26</v>
      </c>
      <c r="H98" t="s">
        <v>77</v>
      </c>
      <c r="I98">
        <v>61</v>
      </c>
    </row>
    <row r="99" spans="1:9" ht="15" customHeight="1" x14ac:dyDescent="0.2">
      <c r="A99" t="s">
        <v>195</v>
      </c>
      <c r="B99" t="s">
        <v>161</v>
      </c>
      <c r="C99" t="s">
        <v>122</v>
      </c>
      <c r="D99">
        <v>4</v>
      </c>
      <c r="E99" t="s">
        <v>92</v>
      </c>
      <c r="F99" t="s">
        <v>67</v>
      </c>
      <c r="G99" t="s">
        <v>26</v>
      </c>
      <c r="H99" t="s">
        <v>77</v>
      </c>
      <c r="I99">
        <v>53</v>
      </c>
    </row>
    <row r="100" spans="1:9" ht="15" customHeight="1" x14ac:dyDescent="0.2">
      <c r="A100" t="s">
        <v>196</v>
      </c>
      <c r="B100" t="s">
        <v>161</v>
      </c>
      <c r="C100" t="s">
        <v>65</v>
      </c>
      <c r="D100">
        <v>4</v>
      </c>
      <c r="E100" t="s">
        <v>188</v>
      </c>
      <c r="F100" t="s">
        <v>67</v>
      </c>
      <c r="G100" t="s">
        <v>26</v>
      </c>
      <c r="H100" t="s">
        <v>77</v>
      </c>
      <c r="I100">
        <v>92</v>
      </c>
    </row>
    <row r="101" spans="1:9" ht="15" customHeight="1" x14ac:dyDescent="0.2">
      <c r="A101" t="s">
        <v>197</v>
      </c>
      <c r="B101" t="s">
        <v>161</v>
      </c>
      <c r="C101" t="s">
        <v>79</v>
      </c>
      <c r="D101">
        <v>4</v>
      </c>
      <c r="E101" t="s">
        <v>92</v>
      </c>
      <c r="F101" t="s">
        <v>67</v>
      </c>
      <c r="G101" t="s">
        <v>26</v>
      </c>
      <c r="H101" t="s">
        <v>26</v>
      </c>
      <c r="I101">
        <v>58</v>
      </c>
    </row>
    <row r="102" spans="1:9" ht="15" customHeight="1" x14ac:dyDescent="0.2">
      <c r="A102" t="s">
        <v>198</v>
      </c>
      <c r="B102" t="s">
        <v>161</v>
      </c>
      <c r="C102" t="s">
        <v>110</v>
      </c>
      <c r="D102">
        <v>3</v>
      </c>
      <c r="E102" t="s">
        <v>92</v>
      </c>
      <c r="F102" t="s">
        <v>67</v>
      </c>
      <c r="G102" t="s">
        <v>26</v>
      </c>
      <c r="H102" t="s">
        <v>26</v>
      </c>
      <c r="I102">
        <v>56</v>
      </c>
    </row>
    <row r="103" spans="1:9" ht="15" customHeight="1" x14ac:dyDescent="0.2">
      <c r="A103" t="s">
        <v>199</v>
      </c>
      <c r="B103" t="s">
        <v>161</v>
      </c>
      <c r="C103" t="s">
        <v>91</v>
      </c>
      <c r="D103">
        <v>3</v>
      </c>
      <c r="E103" t="s">
        <v>200</v>
      </c>
      <c r="F103" t="s">
        <v>67</v>
      </c>
      <c r="G103" t="s">
        <v>26</v>
      </c>
      <c r="H103" t="s">
        <v>77</v>
      </c>
      <c r="I103">
        <v>50</v>
      </c>
    </row>
    <row r="104" spans="1:9" ht="15" customHeight="1" x14ac:dyDescent="0.2">
      <c r="A104" t="s">
        <v>201</v>
      </c>
      <c r="B104" t="s">
        <v>161</v>
      </c>
      <c r="C104" t="s">
        <v>79</v>
      </c>
      <c r="D104">
        <v>3</v>
      </c>
      <c r="E104" t="s">
        <v>200</v>
      </c>
      <c r="F104" t="s">
        <v>67</v>
      </c>
      <c r="G104" t="s">
        <v>26</v>
      </c>
      <c r="H104" t="s">
        <v>77</v>
      </c>
      <c r="I104">
        <v>82</v>
      </c>
    </row>
    <row r="105" spans="1:9" ht="15" customHeight="1" x14ac:dyDescent="0.2">
      <c r="A105" t="s">
        <v>202</v>
      </c>
      <c r="B105" t="s">
        <v>161</v>
      </c>
      <c r="C105" t="s">
        <v>72</v>
      </c>
      <c r="D105">
        <v>3</v>
      </c>
      <c r="E105" t="s">
        <v>92</v>
      </c>
      <c r="F105" t="s">
        <v>67</v>
      </c>
      <c r="G105" t="s">
        <v>26</v>
      </c>
      <c r="H105" t="s">
        <v>77</v>
      </c>
      <c r="I105">
        <v>55</v>
      </c>
    </row>
    <row r="106" spans="1:9" ht="15" customHeight="1" x14ac:dyDescent="0.2">
      <c r="A106" t="s">
        <v>203</v>
      </c>
      <c r="B106" t="s">
        <v>161</v>
      </c>
      <c r="C106" t="s">
        <v>152</v>
      </c>
      <c r="D106">
        <v>3</v>
      </c>
      <c r="E106" t="s">
        <v>200</v>
      </c>
      <c r="F106" t="s">
        <v>67</v>
      </c>
      <c r="G106" t="s">
        <v>26</v>
      </c>
      <c r="H106" t="s">
        <v>77</v>
      </c>
      <c r="I106">
        <v>53</v>
      </c>
    </row>
    <row r="107" spans="1:9" ht="15" customHeight="1" x14ac:dyDescent="0.2">
      <c r="A107" t="s">
        <v>204</v>
      </c>
      <c r="B107" t="s">
        <v>161</v>
      </c>
      <c r="C107" t="s">
        <v>130</v>
      </c>
      <c r="D107">
        <v>3</v>
      </c>
      <c r="E107" t="s">
        <v>200</v>
      </c>
      <c r="F107" t="s">
        <v>105</v>
      </c>
      <c r="G107" t="s">
        <v>26</v>
      </c>
      <c r="H107" t="s">
        <v>77</v>
      </c>
      <c r="I107">
        <v>55</v>
      </c>
    </row>
    <row r="108" spans="1:9" ht="15" customHeight="1" x14ac:dyDescent="0.2">
      <c r="A108" t="s">
        <v>205</v>
      </c>
      <c r="B108" t="s">
        <v>161</v>
      </c>
      <c r="C108" t="s">
        <v>91</v>
      </c>
      <c r="D108">
        <v>3</v>
      </c>
      <c r="E108" t="s">
        <v>184</v>
      </c>
      <c r="F108" t="s">
        <v>67</v>
      </c>
      <c r="G108" t="s">
        <v>77</v>
      </c>
      <c r="H108" t="s">
        <v>26</v>
      </c>
      <c r="I108">
        <v>55</v>
      </c>
    </row>
    <row r="109" spans="1:9" ht="15" customHeight="1" x14ac:dyDescent="0.2">
      <c r="A109" t="s">
        <v>206</v>
      </c>
      <c r="B109" t="s">
        <v>161</v>
      </c>
      <c r="C109" t="s">
        <v>122</v>
      </c>
      <c r="D109">
        <v>2</v>
      </c>
      <c r="E109" t="s">
        <v>200</v>
      </c>
      <c r="F109" t="s">
        <v>105</v>
      </c>
      <c r="G109" t="s">
        <v>26</v>
      </c>
      <c r="H109" t="s">
        <v>77</v>
      </c>
      <c r="I109">
        <v>51</v>
      </c>
    </row>
    <row r="110" spans="1:9" ht="15" customHeight="1" x14ac:dyDescent="0.2">
      <c r="A110" t="s">
        <v>207</v>
      </c>
      <c r="B110" t="s">
        <v>161</v>
      </c>
      <c r="C110" t="s">
        <v>87</v>
      </c>
      <c r="D110">
        <v>2</v>
      </c>
      <c r="E110" t="s">
        <v>99</v>
      </c>
      <c r="F110" t="s">
        <v>67</v>
      </c>
      <c r="G110" t="s">
        <v>26</v>
      </c>
      <c r="H110" t="s">
        <v>26</v>
      </c>
      <c r="I110">
        <v>61</v>
      </c>
    </row>
    <row r="111" spans="1:9" ht="15" customHeight="1" x14ac:dyDescent="0.2">
      <c r="A111" t="s">
        <v>208</v>
      </c>
      <c r="B111" t="s">
        <v>161</v>
      </c>
      <c r="C111" t="s">
        <v>65</v>
      </c>
      <c r="D111">
        <v>2</v>
      </c>
      <c r="E111" t="s">
        <v>200</v>
      </c>
      <c r="F111" t="s">
        <v>105</v>
      </c>
      <c r="G111" t="s">
        <v>26</v>
      </c>
      <c r="H111" t="s">
        <v>77</v>
      </c>
      <c r="I111">
        <v>43</v>
      </c>
    </row>
    <row r="112" spans="1:9" ht="15" customHeight="1" x14ac:dyDescent="0.2">
      <c r="A112" t="s">
        <v>209</v>
      </c>
      <c r="B112" t="s">
        <v>161</v>
      </c>
      <c r="C112" t="s">
        <v>98</v>
      </c>
      <c r="D112">
        <v>2</v>
      </c>
      <c r="E112" t="s">
        <v>200</v>
      </c>
      <c r="F112" t="s">
        <v>67</v>
      </c>
      <c r="G112" t="s">
        <v>26</v>
      </c>
      <c r="H112" t="s">
        <v>77</v>
      </c>
      <c r="I112">
        <v>68</v>
      </c>
    </row>
    <row r="113" spans="1:9" ht="15" customHeight="1" x14ac:dyDescent="0.2">
      <c r="A113" t="s">
        <v>210</v>
      </c>
      <c r="B113" t="s">
        <v>161</v>
      </c>
      <c r="C113" t="s">
        <v>72</v>
      </c>
      <c r="D113">
        <v>2</v>
      </c>
      <c r="E113" t="s">
        <v>99</v>
      </c>
      <c r="F113" t="s">
        <v>67</v>
      </c>
      <c r="G113" t="s">
        <v>26</v>
      </c>
      <c r="H113" t="s">
        <v>26</v>
      </c>
      <c r="I113">
        <v>46</v>
      </c>
    </row>
    <row r="114" spans="1:9" ht="15" customHeight="1" x14ac:dyDescent="0.2">
      <c r="A114" t="s">
        <v>211</v>
      </c>
      <c r="B114" t="s">
        <v>161</v>
      </c>
      <c r="C114" t="s">
        <v>91</v>
      </c>
      <c r="D114">
        <v>2</v>
      </c>
      <c r="E114" t="s">
        <v>200</v>
      </c>
      <c r="F114" t="s">
        <v>67</v>
      </c>
      <c r="G114" t="s">
        <v>26</v>
      </c>
      <c r="H114" t="s">
        <v>77</v>
      </c>
      <c r="I114">
        <v>71</v>
      </c>
    </row>
    <row r="115" spans="1:9" ht="15" customHeight="1" x14ac:dyDescent="0.2">
      <c r="A115" t="s">
        <v>212</v>
      </c>
      <c r="B115" t="s">
        <v>161</v>
      </c>
      <c r="C115" t="s">
        <v>110</v>
      </c>
      <c r="D115">
        <v>2</v>
      </c>
      <c r="E115" t="s">
        <v>99</v>
      </c>
      <c r="F115" t="s">
        <v>67</v>
      </c>
      <c r="G115" t="s">
        <v>26</v>
      </c>
      <c r="H115" t="s">
        <v>26</v>
      </c>
      <c r="I115">
        <v>51</v>
      </c>
    </row>
    <row r="116" spans="1:9" ht="15" customHeight="1" x14ac:dyDescent="0.2">
      <c r="A116" t="s">
        <v>213</v>
      </c>
      <c r="B116" t="s">
        <v>161</v>
      </c>
      <c r="C116" t="s">
        <v>98</v>
      </c>
      <c r="D116">
        <v>2</v>
      </c>
      <c r="E116" t="s">
        <v>99</v>
      </c>
      <c r="F116" t="s">
        <v>67</v>
      </c>
      <c r="G116" t="s">
        <v>26</v>
      </c>
      <c r="H116" t="s">
        <v>26</v>
      </c>
      <c r="I116">
        <v>66</v>
      </c>
    </row>
    <row r="117" spans="1:9" ht="15" customHeight="1" x14ac:dyDescent="0.2">
      <c r="A117" t="s">
        <v>214</v>
      </c>
      <c r="B117" t="s">
        <v>161</v>
      </c>
      <c r="C117" t="s">
        <v>91</v>
      </c>
      <c r="D117">
        <v>2</v>
      </c>
      <c r="E117" t="s">
        <v>200</v>
      </c>
      <c r="F117" t="s">
        <v>67</v>
      </c>
      <c r="G117" t="s">
        <v>26</v>
      </c>
      <c r="H117" t="s">
        <v>77</v>
      </c>
      <c r="I117">
        <v>68</v>
      </c>
    </row>
    <row r="118" spans="1:9" ht="15" customHeight="1" x14ac:dyDescent="0.2">
      <c r="A118" t="s">
        <v>215</v>
      </c>
      <c r="B118" t="s">
        <v>161</v>
      </c>
      <c r="C118" t="s">
        <v>87</v>
      </c>
      <c r="D118">
        <v>1</v>
      </c>
      <c r="E118" t="s">
        <v>104</v>
      </c>
      <c r="F118" t="s">
        <v>105</v>
      </c>
      <c r="G118" t="s">
        <v>26</v>
      </c>
      <c r="H118" t="s">
        <v>77</v>
      </c>
      <c r="I118">
        <v>68</v>
      </c>
    </row>
    <row r="119" spans="1:9" ht="15" customHeight="1" x14ac:dyDescent="0.2">
      <c r="A119" t="s">
        <v>216</v>
      </c>
      <c r="B119" t="s">
        <v>161</v>
      </c>
      <c r="C119" t="s">
        <v>101</v>
      </c>
      <c r="D119">
        <v>1</v>
      </c>
      <c r="E119" t="s">
        <v>217</v>
      </c>
      <c r="F119" t="s">
        <v>105</v>
      </c>
      <c r="G119" t="s">
        <v>26</v>
      </c>
      <c r="H119" t="s">
        <v>77</v>
      </c>
      <c r="I119">
        <v>53</v>
      </c>
    </row>
    <row r="120" spans="1:9" ht="15" customHeight="1" x14ac:dyDescent="0.2">
      <c r="A120" t="s">
        <v>218</v>
      </c>
      <c r="B120" t="s">
        <v>161</v>
      </c>
      <c r="C120" t="s">
        <v>89</v>
      </c>
      <c r="D120">
        <v>1</v>
      </c>
      <c r="E120" t="s">
        <v>104</v>
      </c>
      <c r="F120" t="s">
        <v>67</v>
      </c>
      <c r="G120" t="s">
        <v>26</v>
      </c>
      <c r="H120" t="s">
        <v>77</v>
      </c>
      <c r="I120">
        <v>53</v>
      </c>
    </row>
    <row r="121" spans="1:9" ht="15" customHeight="1" x14ac:dyDescent="0.2">
      <c r="A121" t="s">
        <v>219</v>
      </c>
      <c r="B121" t="s">
        <v>161</v>
      </c>
      <c r="C121" t="s">
        <v>101</v>
      </c>
      <c r="D121">
        <v>1</v>
      </c>
      <c r="E121" t="s">
        <v>220</v>
      </c>
      <c r="F121" t="s">
        <v>105</v>
      </c>
      <c r="G121" t="s">
        <v>26</v>
      </c>
      <c r="H121" t="s">
        <v>26</v>
      </c>
      <c r="I121">
        <v>1</v>
      </c>
    </row>
    <row r="122" spans="1:9" ht="15" customHeight="1" x14ac:dyDescent="0.2">
      <c r="A122" t="s">
        <v>221</v>
      </c>
      <c r="B122" t="s">
        <v>161</v>
      </c>
      <c r="C122" t="s">
        <v>152</v>
      </c>
      <c r="D122">
        <v>1</v>
      </c>
      <c r="E122" t="s">
        <v>220</v>
      </c>
      <c r="F122" t="s">
        <v>105</v>
      </c>
      <c r="G122" t="s">
        <v>26</v>
      </c>
      <c r="H122" t="s">
        <v>26</v>
      </c>
      <c r="I122">
        <v>51</v>
      </c>
    </row>
    <row r="123" spans="1:9" ht="15" customHeight="1" x14ac:dyDescent="0.2">
      <c r="A123" t="s">
        <v>222</v>
      </c>
      <c r="B123" t="s">
        <v>161</v>
      </c>
      <c r="C123" t="s">
        <v>87</v>
      </c>
      <c r="D123">
        <v>1</v>
      </c>
      <c r="E123" t="s">
        <v>217</v>
      </c>
      <c r="F123" t="s">
        <v>105</v>
      </c>
      <c r="G123" t="s">
        <v>26</v>
      </c>
      <c r="H123" t="s">
        <v>26</v>
      </c>
      <c r="I123">
        <v>56</v>
      </c>
    </row>
    <row r="124" spans="1:9" ht="15" customHeight="1" x14ac:dyDescent="0.2">
      <c r="A124" t="s">
        <v>223</v>
      </c>
      <c r="B124" t="s">
        <v>161</v>
      </c>
      <c r="C124" t="s">
        <v>69</v>
      </c>
      <c r="D124">
        <v>1</v>
      </c>
      <c r="E124" t="s">
        <v>104</v>
      </c>
      <c r="F124" t="s">
        <v>105</v>
      </c>
      <c r="G124" t="s">
        <v>26</v>
      </c>
      <c r="H124" t="s">
        <v>26</v>
      </c>
      <c r="I124">
        <v>60</v>
      </c>
    </row>
    <row r="125" spans="1:9" ht="15" customHeight="1" x14ac:dyDescent="0.2">
      <c r="A125" t="s">
        <v>224</v>
      </c>
      <c r="B125" t="s">
        <v>161</v>
      </c>
      <c r="C125" t="s">
        <v>81</v>
      </c>
      <c r="D125">
        <v>1</v>
      </c>
      <c r="E125" t="s">
        <v>104</v>
      </c>
      <c r="F125" t="s">
        <v>67</v>
      </c>
      <c r="G125" t="s">
        <v>26</v>
      </c>
      <c r="H125" t="s">
        <v>77</v>
      </c>
      <c r="I125">
        <v>82</v>
      </c>
    </row>
    <row r="126" spans="1:9" ht="15" customHeight="1" x14ac:dyDescent="0.2">
      <c r="A126" t="s">
        <v>225</v>
      </c>
      <c r="B126" t="s">
        <v>161</v>
      </c>
      <c r="C126" t="s">
        <v>152</v>
      </c>
      <c r="D126">
        <v>1</v>
      </c>
      <c r="E126" t="s">
        <v>220</v>
      </c>
      <c r="F126" t="s">
        <v>67</v>
      </c>
      <c r="G126" t="s">
        <v>26</v>
      </c>
      <c r="H126" t="s">
        <v>26</v>
      </c>
      <c r="I126">
        <v>43</v>
      </c>
    </row>
    <row r="127" spans="1:9" ht="15" customHeight="1" x14ac:dyDescent="0.2">
      <c r="A127" t="s">
        <v>226</v>
      </c>
      <c r="B127" t="s">
        <v>161</v>
      </c>
      <c r="C127" t="s">
        <v>65</v>
      </c>
      <c r="D127">
        <v>1</v>
      </c>
      <c r="E127" t="s">
        <v>104</v>
      </c>
      <c r="F127" t="s">
        <v>67</v>
      </c>
      <c r="G127" t="s">
        <v>26</v>
      </c>
      <c r="H127" t="s">
        <v>77</v>
      </c>
      <c r="I127">
        <v>82</v>
      </c>
    </row>
    <row r="128" spans="1:9" ht="15" customHeight="1" x14ac:dyDescent="0.2">
      <c r="A128" t="s">
        <v>227</v>
      </c>
      <c r="B128" t="s">
        <v>161</v>
      </c>
      <c r="C128" t="s">
        <v>74</v>
      </c>
      <c r="D128">
        <v>1</v>
      </c>
      <c r="E128" t="s">
        <v>104</v>
      </c>
      <c r="F128" t="s">
        <v>105</v>
      </c>
      <c r="G128" t="s">
        <v>26</v>
      </c>
      <c r="H128" t="s">
        <v>26</v>
      </c>
      <c r="I128">
        <v>51</v>
      </c>
    </row>
    <row r="129" spans="1:9" ht="15" customHeight="1" x14ac:dyDescent="0.2">
      <c r="A129" t="s">
        <v>228</v>
      </c>
      <c r="B129" t="s">
        <v>161</v>
      </c>
      <c r="C129" t="s">
        <v>119</v>
      </c>
      <c r="D129">
        <v>1</v>
      </c>
      <c r="E129" t="s">
        <v>104</v>
      </c>
      <c r="F129" t="s">
        <v>67</v>
      </c>
      <c r="G129" t="s">
        <v>26</v>
      </c>
      <c r="H129" t="s">
        <v>26</v>
      </c>
      <c r="I129">
        <v>1</v>
      </c>
    </row>
    <row r="130" spans="1:9" ht="15" customHeight="1" x14ac:dyDescent="0.2">
      <c r="A130" t="s">
        <v>229</v>
      </c>
      <c r="B130" t="s">
        <v>161</v>
      </c>
      <c r="C130" t="s">
        <v>72</v>
      </c>
      <c r="D130">
        <v>1</v>
      </c>
      <c r="E130" t="s">
        <v>104</v>
      </c>
      <c r="F130" t="s">
        <v>67</v>
      </c>
      <c r="G130" t="s">
        <v>26</v>
      </c>
      <c r="H130" t="s">
        <v>26</v>
      </c>
      <c r="I130">
        <v>78</v>
      </c>
    </row>
    <row r="131" spans="1:9" ht="15" customHeight="1" x14ac:dyDescent="0.2">
      <c r="A131" t="s">
        <v>230</v>
      </c>
      <c r="B131" t="s">
        <v>161</v>
      </c>
      <c r="C131" t="s">
        <v>72</v>
      </c>
      <c r="D131">
        <v>1</v>
      </c>
      <c r="E131" t="s">
        <v>99</v>
      </c>
      <c r="F131" t="s">
        <v>67</v>
      </c>
      <c r="G131" t="s">
        <v>26</v>
      </c>
      <c r="H131" t="s">
        <v>26</v>
      </c>
      <c r="I131">
        <v>60</v>
      </c>
    </row>
    <row r="132" spans="1:9" ht="15" customHeight="1" x14ac:dyDescent="0.2">
      <c r="A132" t="s">
        <v>231</v>
      </c>
      <c r="B132" t="s">
        <v>161</v>
      </c>
      <c r="C132" t="s">
        <v>87</v>
      </c>
      <c r="D132">
        <v>1</v>
      </c>
      <c r="E132" t="s">
        <v>104</v>
      </c>
      <c r="F132" t="s">
        <v>105</v>
      </c>
      <c r="G132" t="s">
        <v>26</v>
      </c>
      <c r="H132" t="s">
        <v>26</v>
      </c>
      <c r="I132">
        <v>58</v>
      </c>
    </row>
    <row r="133" spans="1:9" ht="15" customHeight="1" x14ac:dyDescent="0.2">
      <c r="A133" t="s">
        <v>232</v>
      </c>
      <c r="B133" t="s">
        <v>161</v>
      </c>
      <c r="C133" t="s">
        <v>81</v>
      </c>
      <c r="D133">
        <v>1</v>
      </c>
      <c r="E133" t="s">
        <v>104</v>
      </c>
      <c r="F133" t="s">
        <v>67</v>
      </c>
      <c r="G133" t="s">
        <v>26</v>
      </c>
      <c r="H133" t="s">
        <v>26</v>
      </c>
      <c r="I133">
        <v>58</v>
      </c>
    </row>
    <row r="134" spans="1:9" ht="15" customHeight="1" x14ac:dyDescent="0.2">
      <c r="A134" t="s">
        <v>233</v>
      </c>
      <c r="B134" t="s">
        <v>161</v>
      </c>
      <c r="C134" t="s">
        <v>122</v>
      </c>
      <c r="D134">
        <v>1</v>
      </c>
      <c r="E134" t="s">
        <v>104</v>
      </c>
      <c r="F134" t="s">
        <v>105</v>
      </c>
      <c r="G134" t="s">
        <v>26</v>
      </c>
      <c r="H134" t="s">
        <v>26</v>
      </c>
      <c r="I134">
        <v>71</v>
      </c>
    </row>
    <row r="135" spans="1:9" ht="15" customHeight="1" x14ac:dyDescent="0.2">
      <c r="A135" t="s">
        <v>234</v>
      </c>
      <c r="B135" t="s">
        <v>161</v>
      </c>
      <c r="C135" t="s">
        <v>152</v>
      </c>
      <c r="D135">
        <v>1</v>
      </c>
      <c r="E135" t="s">
        <v>104</v>
      </c>
      <c r="F135" t="s">
        <v>67</v>
      </c>
      <c r="G135" t="s">
        <v>26</v>
      </c>
      <c r="H135" t="s">
        <v>26</v>
      </c>
      <c r="I135">
        <v>55</v>
      </c>
    </row>
    <row r="136" spans="1:9" ht="15" customHeight="1" x14ac:dyDescent="0.2">
      <c r="A136" t="s">
        <v>235</v>
      </c>
      <c r="B136" t="s">
        <v>161</v>
      </c>
      <c r="C136" t="s">
        <v>84</v>
      </c>
      <c r="D136">
        <v>1</v>
      </c>
      <c r="E136" t="s">
        <v>104</v>
      </c>
      <c r="F136" t="s">
        <v>105</v>
      </c>
      <c r="G136" t="s">
        <v>26</v>
      </c>
      <c r="H136" t="s">
        <v>77</v>
      </c>
      <c r="I136">
        <v>43</v>
      </c>
    </row>
    <row r="137" spans="1:9" ht="15" customHeight="1" x14ac:dyDescent="0.2">
      <c r="A137" t="s">
        <v>236</v>
      </c>
      <c r="B137" t="s">
        <v>161</v>
      </c>
      <c r="C137" t="s">
        <v>101</v>
      </c>
      <c r="D137">
        <v>1</v>
      </c>
      <c r="E137" t="s">
        <v>104</v>
      </c>
      <c r="F137" t="s">
        <v>67</v>
      </c>
      <c r="G137" t="s">
        <v>26</v>
      </c>
      <c r="H137" t="s">
        <v>26</v>
      </c>
      <c r="I137">
        <v>68</v>
      </c>
    </row>
    <row r="138" spans="1:9" ht="15" customHeight="1" x14ac:dyDescent="0.2">
      <c r="A138" t="s">
        <v>237</v>
      </c>
      <c r="B138" t="s">
        <v>161</v>
      </c>
      <c r="C138" t="s">
        <v>110</v>
      </c>
      <c r="D138">
        <v>1</v>
      </c>
      <c r="E138" t="s">
        <v>104</v>
      </c>
      <c r="F138" t="s">
        <v>105</v>
      </c>
      <c r="G138" t="s">
        <v>26</v>
      </c>
      <c r="H138" t="s">
        <v>26</v>
      </c>
      <c r="I138">
        <v>51</v>
      </c>
    </row>
    <row r="139" spans="1:9" ht="15" customHeight="1" x14ac:dyDescent="0.2">
      <c r="A139" t="s">
        <v>238</v>
      </c>
      <c r="B139" t="s">
        <v>161</v>
      </c>
      <c r="C139" t="s">
        <v>76</v>
      </c>
      <c r="D139">
        <v>1</v>
      </c>
      <c r="E139" t="s">
        <v>104</v>
      </c>
      <c r="F139" t="s">
        <v>105</v>
      </c>
      <c r="G139" t="s">
        <v>26</v>
      </c>
      <c r="H139" t="s">
        <v>26</v>
      </c>
      <c r="I139">
        <v>65</v>
      </c>
    </row>
    <row r="140" spans="1:9" ht="15" customHeight="1" x14ac:dyDescent="0.2">
      <c r="A140" t="s">
        <v>239</v>
      </c>
      <c r="B140" t="s">
        <v>161</v>
      </c>
      <c r="C140" t="s">
        <v>130</v>
      </c>
      <c r="D140">
        <v>1</v>
      </c>
      <c r="E140" t="s">
        <v>104</v>
      </c>
      <c r="F140" t="s">
        <v>105</v>
      </c>
      <c r="G140" t="s">
        <v>26</v>
      </c>
      <c r="H140" t="s">
        <v>77</v>
      </c>
      <c r="I140">
        <v>53</v>
      </c>
    </row>
    <row r="141" spans="1:9" ht="15" customHeight="1" x14ac:dyDescent="0.2">
      <c r="A141" t="s">
        <v>240</v>
      </c>
      <c r="B141" t="s">
        <v>161</v>
      </c>
      <c r="C141" t="s">
        <v>101</v>
      </c>
      <c r="D141">
        <v>1</v>
      </c>
      <c r="E141" t="s">
        <v>104</v>
      </c>
      <c r="F141" t="s">
        <v>67</v>
      </c>
      <c r="G141" t="s">
        <v>26</v>
      </c>
      <c r="H141" t="s">
        <v>26</v>
      </c>
      <c r="I141">
        <v>68</v>
      </c>
    </row>
    <row r="142" spans="1:9" ht="15" customHeight="1" x14ac:dyDescent="0.2">
      <c r="A142" t="s">
        <v>241</v>
      </c>
      <c r="B142" t="s">
        <v>161</v>
      </c>
      <c r="C142" t="s">
        <v>76</v>
      </c>
      <c r="D142">
        <v>1</v>
      </c>
      <c r="E142" t="s">
        <v>104</v>
      </c>
      <c r="F142" t="s">
        <v>67</v>
      </c>
      <c r="G142" t="s">
        <v>26</v>
      </c>
      <c r="H142" t="s">
        <v>26</v>
      </c>
      <c r="I142">
        <v>58</v>
      </c>
    </row>
    <row r="143" spans="1:9" ht="15" customHeight="1" x14ac:dyDescent="0.2">
      <c r="A143" t="s">
        <v>242</v>
      </c>
      <c r="B143" t="s">
        <v>161</v>
      </c>
      <c r="C143" t="s">
        <v>130</v>
      </c>
      <c r="D143">
        <v>1</v>
      </c>
      <c r="E143" t="s">
        <v>104</v>
      </c>
      <c r="F143" t="s">
        <v>67</v>
      </c>
      <c r="G143" t="s">
        <v>77</v>
      </c>
      <c r="H143" t="s">
        <v>26</v>
      </c>
      <c r="I143">
        <v>55</v>
      </c>
    </row>
    <row r="144" spans="1:9" ht="15" customHeight="1" x14ac:dyDescent="0.2">
      <c r="A144" t="s">
        <v>243</v>
      </c>
      <c r="B144" t="s">
        <v>161</v>
      </c>
      <c r="C144" t="s">
        <v>152</v>
      </c>
      <c r="D144">
        <v>1</v>
      </c>
      <c r="E144" t="s">
        <v>102</v>
      </c>
      <c r="F144" t="s">
        <v>67</v>
      </c>
      <c r="G144" t="s">
        <v>26</v>
      </c>
      <c r="H144" t="s">
        <v>26</v>
      </c>
      <c r="I144">
        <v>56</v>
      </c>
    </row>
    <row r="145" spans="1:9" ht="15" customHeight="1" x14ac:dyDescent="0.2">
      <c r="A145" t="s">
        <v>244</v>
      </c>
      <c r="B145" t="s">
        <v>161</v>
      </c>
      <c r="C145" t="s">
        <v>110</v>
      </c>
      <c r="D145">
        <v>1</v>
      </c>
      <c r="E145" t="s">
        <v>104</v>
      </c>
      <c r="F145" t="s">
        <v>105</v>
      </c>
      <c r="G145" t="s">
        <v>26</v>
      </c>
      <c r="H145" t="s">
        <v>26</v>
      </c>
      <c r="I145">
        <v>1</v>
      </c>
    </row>
    <row r="146" spans="1:9" ht="15" customHeight="1" x14ac:dyDescent="0.2">
      <c r="A146" t="s">
        <v>245</v>
      </c>
      <c r="B146" t="s">
        <v>161</v>
      </c>
      <c r="C146" t="s">
        <v>110</v>
      </c>
      <c r="D146">
        <v>1</v>
      </c>
      <c r="E146" t="s">
        <v>104</v>
      </c>
      <c r="F146" t="s">
        <v>67</v>
      </c>
      <c r="G146" t="s">
        <v>26</v>
      </c>
      <c r="H146" t="s">
        <v>77</v>
      </c>
      <c r="I146">
        <v>61</v>
      </c>
    </row>
    <row r="147" spans="1:9" ht="15" customHeight="1" x14ac:dyDescent="0.2">
      <c r="A147" t="s">
        <v>246</v>
      </c>
      <c r="B147" t="s">
        <v>161</v>
      </c>
      <c r="C147" t="s">
        <v>89</v>
      </c>
      <c r="D147">
        <v>1</v>
      </c>
      <c r="E147" t="s">
        <v>217</v>
      </c>
      <c r="F147" t="s">
        <v>67</v>
      </c>
      <c r="G147" t="s">
        <v>77</v>
      </c>
      <c r="H147" t="s">
        <v>26</v>
      </c>
      <c r="I147">
        <v>68</v>
      </c>
    </row>
    <row r="148" spans="1:9" ht="15" customHeight="1" x14ac:dyDescent="0.2">
      <c r="A148" t="s">
        <v>247</v>
      </c>
      <c r="B148" t="s">
        <v>161</v>
      </c>
      <c r="C148" t="s">
        <v>101</v>
      </c>
      <c r="D148">
        <v>1</v>
      </c>
      <c r="E148" t="s">
        <v>104</v>
      </c>
      <c r="F148" t="s">
        <v>67</v>
      </c>
      <c r="G148" t="s">
        <v>26</v>
      </c>
      <c r="H148" t="s">
        <v>26</v>
      </c>
      <c r="I148">
        <v>63</v>
      </c>
    </row>
    <row r="149" spans="1:9" ht="15" customHeight="1" x14ac:dyDescent="0.2">
      <c r="A149" t="s">
        <v>248</v>
      </c>
      <c r="B149" t="s">
        <v>161</v>
      </c>
      <c r="C149" t="s">
        <v>122</v>
      </c>
      <c r="D149">
        <v>1</v>
      </c>
      <c r="E149" t="s">
        <v>104</v>
      </c>
      <c r="F149" t="s">
        <v>67</v>
      </c>
      <c r="G149" t="s">
        <v>26</v>
      </c>
      <c r="H149" t="s">
        <v>26</v>
      </c>
      <c r="I149">
        <v>63</v>
      </c>
    </row>
    <row r="150" spans="1:9" ht="15" customHeight="1" x14ac:dyDescent="0.2">
      <c r="A150" t="s">
        <v>249</v>
      </c>
      <c r="B150" t="s">
        <v>161</v>
      </c>
      <c r="C150" t="s">
        <v>122</v>
      </c>
      <c r="D150">
        <v>1</v>
      </c>
      <c r="E150" t="s">
        <v>102</v>
      </c>
      <c r="F150" t="s">
        <v>67</v>
      </c>
      <c r="G150" t="s">
        <v>26</v>
      </c>
      <c r="H150" t="s">
        <v>77</v>
      </c>
      <c r="I150">
        <v>53</v>
      </c>
    </row>
    <row r="151" spans="1:9" ht="15" customHeight="1" x14ac:dyDescent="0.2">
      <c r="A151" t="s">
        <v>250</v>
      </c>
      <c r="B151" t="s">
        <v>161</v>
      </c>
      <c r="C151" t="s">
        <v>122</v>
      </c>
      <c r="D151">
        <v>1</v>
      </c>
      <c r="E151" t="s">
        <v>104</v>
      </c>
      <c r="F151" t="s">
        <v>67</v>
      </c>
      <c r="G151" t="s">
        <v>26</v>
      </c>
      <c r="H151" t="s">
        <v>26</v>
      </c>
      <c r="I151">
        <v>50</v>
      </c>
    </row>
    <row r="152" spans="1:9" ht="15" customHeight="1" x14ac:dyDescent="0.2">
      <c r="A152" t="s">
        <v>251</v>
      </c>
      <c r="B152" t="s">
        <v>161</v>
      </c>
      <c r="C152" t="s">
        <v>119</v>
      </c>
      <c r="D152">
        <v>1</v>
      </c>
      <c r="E152" t="s">
        <v>102</v>
      </c>
      <c r="F152" t="s">
        <v>67</v>
      </c>
      <c r="G152" t="s">
        <v>26</v>
      </c>
      <c r="H152" t="s">
        <v>77</v>
      </c>
      <c r="I152">
        <v>53</v>
      </c>
    </row>
    <row r="153" spans="1:9" ht="15" customHeight="1" x14ac:dyDescent="0.2">
      <c r="A153" t="s">
        <v>252</v>
      </c>
      <c r="B153" t="s">
        <v>161</v>
      </c>
      <c r="C153" t="s">
        <v>96</v>
      </c>
      <c r="D153">
        <v>1</v>
      </c>
      <c r="E153" t="s">
        <v>104</v>
      </c>
      <c r="F153" t="s">
        <v>67</v>
      </c>
      <c r="G153" t="s">
        <v>26</v>
      </c>
      <c r="H153" t="s">
        <v>26</v>
      </c>
      <c r="I153">
        <v>1</v>
      </c>
    </row>
    <row r="154" spans="1:9" ht="15" customHeight="1" x14ac:dyDescent="0.2">
      <c r="A154" t="s">
        <v>253</v>
      </c>
      <c r="B154" t="s">
        <v>161</v>
      </c>
      <c r="C154" t="s">
        <v>89</v>
      </c>
      <c r="D154">
        <v>1</v>
      </c>
      <c r="E154" t="s">
        <v>217</v>
      </c>
      <c r="F154" t="s">
        <v>105</v>
      </c>
      <c r="G154" t="s">
        <v>26</v>
      </c>
      <c r="H154" t="s">
        <v>26</v>
      </c>
      <c r="I154">
        <v>43</v>
      </c>
    </row>
    <row r="155" spans="1:9" ht="15" customHeight="1" x14ac:dyDescent="0.2">
      <c r="A155" t="s">
        <v>254</v>
      </c>
      <c r="B155" t="s">
        <v>161</v>
      </c>
      <c r="C155" t="s">
        <v>74</v>
      </c>
      <c r="D155">
        <v>1</v>
      </c>
      <c r="E155" t="s">
        <v>104</v>
      </c>
      <c r="F155" t="s">
        <v>67</v>
      </c>
      <c r="G155" t="s">
        <v>26</v>
      </c>
      <c r="H155" t="s">
        <v>26</v>
      </c>
      <c r="I155">
        <v>56</v>
      </c>
    </row>
    <row r="156" spans="1:9" ht="15" customHeight="1" x14ac:dyDescent="0.2">
      <c r="A156" t="s">
        <v>255</v>
      </c>
      <c r="B156" t="s">
        <v>161</v>
      </c>
      <c r="C156" t="s">
        <v>94</v>
      </c>
      <c r="D156">
        <v>1</v>
      </c>
      <c r="E156" t="s">
        <v>104</v>
      </c>
      <c r="F156" t="s">
        <v>105</v>
      </c>
      <c r="G156" t="s">
        <v>26</v>
      </c>
      <c r="H156" t="s">
        <v>77</v>
      </c>
      <c r="I156">
        <v>60</v>
      </c>
    </row>
    <row r="157" spans="1:9" ht="15" customHeight="1" x14ac:dyDescent="0.2">
      <c r="A157" t="s">
        <v>256</v>
      </c>
      <c r="B157" t="s">
        <v>161</v>
      </c>
      <c r="C157" t="s">
        <v>74</v>
      </c>
      <c r="D157">
        <v>1</v>
      </c>
      <c r="E157" t="s">
        <v>220</v>
      </c>
      <c r="F157" t="s">
        <v>105</v>
      </c>
      <c r="G157" t="s">
        <v>26</v>
      </c>
      <c r="H157" t="s">
        <v>77</v>
      </c>
      <c r="I157">
        <v>65</v>
      </c>
    </row>
    <row r="158" spans="1:9" ht="15" customHeight="1" x14ac:dyDescent="0.2">
      <c r="A158" t="s">
        <v>257</v>
      </c>
      <c r="B158" t="s">
        <v>161</v>
      </c>
      <c r="C158" t="s">
        <v>91</v>
      </c>
      <c r="D158">
        <v>1</v>
      </c>
      <c r="E158" t="s">
        <v>104</v>
      </c>
      <c r="F158" t="s">
        <v>67</v>
      </c>
      <c r="G158" t="s">
        <v>26</v>
      </c>
      <c r="H158" t="s">
        <v>26</v>
      </c>
      <c r="I158">
        <v>68</v>
      </c>
    </row>
    <row r="159" spans="1:9" ht="15" customHeight="1" x14ac:dyDescent="0.2">
      <c r="A159" t="s">
        <v>258</v>
      </c>
      <c r="B159" t="s">
        <v>161</v>
      </c>
      <c r="C159" t="s">
        <v>84</v>
      </c>
      <c r="D159">
        <v>1</v>
      </c>
      <c r="E159" t="s">
        <v>104</v>
      </c>
      <c r="F159" t="s">
        <v>67</v>
      </c>
      <c r="G159" t="s">
        <v>26</v>
      </c>
      <c r="H159" t="s">
        <v>77</v>
      </c>
      <c r="I159">
        <v>82</v>
      </c>
    </row>
    <row r="160" spans="1:9" ht="15" customHeight="1" x14ac:dyDescent="0.2">
      <c r="A160" t="s">
        <v>259</v>
      </c>
      <c r="B160" t="s">
        <v>161</v>
      </c>
      <c r="C160" t="s">
        <v>130</v>
      </c>
      <c r="D160">
        <v>1</v>
      </c>
      <c r="E160" t="s">
        <v>104</v>
      </c>
      <c r="F160" t="s">
        <v>67</v>
      </c>
      <c r="G160" t="s">
        <v>26</v>
      </c>
      <c r="H160" t="s">
        <v>26</v>
      </c>
      <c r="I160">
        <v>71</v>
      </c>
    </row>
    <row r="161" spans="1:9" ht="15" customHeight="1" x14ac:dyDescent="0.2">
      <c r="A161" t="s">
        <v>260</v>
      </c>
      <c r="B161" t="s">
        <v>161</v>
      </c>
      <c r="C161" t="s">
        <v>79</v>
      </c>
      <c r="D161">
        <v>1</v>
      </c>
      <c r="E161" t="s">
        <v>104</v>
      </c>
      <c r="F161" t="s">
        <v>105</v>
      </c>
      <c r="G161" t="s">
        <v>26</v>
      </c>
      <c r="H161" t="s">
        <v>26</v>
      </c>
      <c r="I161">
        <v>51</v>
      </c>
    </row>
    <row r="162" spans="1:9" ht="15" customHeight="1" x14ac:dyDescent="0.2">
      <c r="A162" t="s">
        <v>261</v>
      </c>
      <c r="B162" t="s">
        <v>161</v>
      </c>
      <c r="C162" t="s">
        <v>91</v>
      </c>
      <c r="D162">
        <v>1</v>
      </c>
      <c r="E162" t="s">
        <v>104</v>
      </c>
      <c r="F162" t="s">
        <v>67</v>
      </c>
      <c r="G162" t="s">
        <v>26</v>
      </c>
      <c r="H162" t="s">
        <v>77</v>
      </c>
      <c r="I162">
        <v>70</v>
      </c>
    </row>
    <row r="163" spans="1:9" ht="15" customHeight="1" x14ac:dyDescent="0.2">
      <c r="A163" t="s">
        <v>262</v>
      </c>
      <c r="B163" t="s">
        <v>161</v>
      </c>
      <c r="C163" t="s">
        <v>98</v>
      </c>
      <c r="D163">
        <v>1</v>
      </c>
      <c r="E163" t="s">
        <v>104</v>
      </c>
      <c r="F163" t="s">
        <v>67</v>
      </c>
      <c r="G163" t="s">
        <v>26</v>
      </c>
      <c r="H163" t="s">
        <v>77</v>
      </c>
      <c r="I163">
        <v>68</v>
      </c>
    </row>
    <row r="164" spans="1:9" ht="15" customHeight="1" x14ac:dyDescent="0.2">
      <c r="A164" t="s">
        <v>263</v>
      </c>
      <c r="B164" t="s">
        <v>161</v>
      </c>
      <c r="C164" t="s">
        <v>110</v>
      </c>
      <c r="D164">
        <v>1</v>
      </c>
      <c r="E164" t="s">
        <v>217</v>
      </c>
      <c r="F164" t="s">
        <v>105</v>
      </c>
      <c r="G164" t="s">
        <v>26</v>
      </c>
      <c r="H164" t="s">
        <v>77</v>
      </c>
      <c r="I164">
        <v>43</v>
      </c>
    </row>
    <row r="165" spans="1:9" ht="15" customHeight="1" x14ac:dyDescent="0.2">
      <c r="A165" t="s">
        <v>264</v>
      </c>
      <c r="B165" t="s">
        <v>161</v>
      </c>
      <c r="C165" t="s">
        <v>87</v>
      </c>
      <c r="D165">
        <v>1</v>
      </c>
      <c r="E165" t="s">
        <v>104</v>
      </c>
      <c r="F165" t="s">
        <v>67</v>
      </c>
      <c r="G165" t="s">
        <v>26</v>
      </c>
      <c r="H165" t="s">
        <v>77</v>
      </c>
      <c r="I165">
        <v>53</v>
      </c>
    </row>
    <row r="166" spans="1:9" ht="15" customHeight="1" x14ac:dyDescent="0.2">
      <c r="A166" t="s">
        <v>265</v>
      </c>
      <c r="B166" t="s">
        <v>161</v>
      </c>
      <c r="C166" t="s">
        <v>98</v>
      </c>
      <c r="D166">
        <v>1</v>
      </c>
      <c r="E166" t="s">
        <v>102</v>
      </c>
      <c r="F166" t="s">
        <v>67</v>
      </c>
      <c r="G166" t="s">
        <v>26</v>
      </c>
      <c r="H166" t="s">
        <v>26</v>
      </c>
      <c r="I166">
        <v>53</v>
      </c>
    </row>
    <row r="167" spans="1:9" ht="15" customHeight="1" x14ac:dyDescent="0.2">
      <c r="A167" t="s">
        <v>266</v>
      </c>
      <c r="B167" t="s">
        <v>161</v>
      </c>
      <c r="C167" t="s">
        <v>74</v>
      </c>
      <c r="D167">
        <v>1</v>
      </c>
      <c r="E167" t="s">
        <v>104</v>
      </c>
      <c r="F167" t="s">
        <v>67</v>
      </c>
      <c r="G167" t="s">
        <v>26</v>
      </c>
      <c r="H167" t="s">
        <v>26</v>
      </c>
      <c r="I167">
        <v>68</v>
      </c>
    </row>
    <row r="168" spans="1:9" ht="15" customHeight="1" x14ac:dyDescent="0.2">
      <c r="A168" t="s">
        <v>267</v>
      </c>
      <c r="B168" t="s">
        <v>161</v>
      </c>
      <c r="C168" t="s">
        <v>101</v>
      </c>
      <c r="D168">
        <v>1</v>
      </c>
      <c r="E168" t="s">
        <v>104</v>
      </c>
      <c r="F168" t="s">
        <v>105</v>
      </c>
      <c r="G168" t="s">
        <v>26</v>
      </c>
      <c r="H168" t="s">
        <v>77</v>
      </c>
      <c r="I168">
        <v>43</v>
      </c>
    </row>
    <row r="169" spans="1:9" ht="15" customHeight="1" x14ac:dyDescent="0.2">
      <c r="A169" t="s">
        <v>268</v>
      </c>
      <c r="B169" t="s">
        <v>161</v>
      </c>
      <c r="C169" t="s">
        <v>84</v>
      </c>
      <c r="D169">
        <v>1</v>
      </c>
      <c r="E169" t="s">
        <v>104</v>
      </c>
      <c r="F169" t="s">
        <v>105</v>
      </c>
      <c r="G169" t="s">
        <v>26</v>
      </c>
      <c r="H169" t="s">
        <v>26</v>
      </c>
      <c r="I169">
        <v>56</v>
      </c>
    </row>
    <row r="170" spans="1:9" ht="15" customHeight="1" x14ac:dyDescent="0.2">
      <c r="A170" t="s">
        <v>269</v>
      </c>
      <c r="B170" t="s">
        <v>161</v>
      </c>
      <c r="C170" t="s">
        <v>119</v>
      </c>
      <c r="D170">
        <v>1</v>
      </c>
      <c r="E170" t="s">
        <v>104</v>
      </c>
      <c r="F170" t="s">
        <v>105</v>
      </c>
      <c r="G170" t="s">
        <v>26</v>
      </c>
      <c r="H170" t="s">
        <v>26</v>
      </c>
      <c r="I170">
        <v>43</v>
      </c>
    </row>
    <row r="171" spans="1:9" ht="15" customHeight="1" x14ac:dyDescent="0.2">
      <c r="A171" t="s">
        <v>270</v>
      </c>
      <c r="B171" t="s">
        <v>161</v>
      </c>
      <c r="C171" t="s">
        <v>74</v>
      </c>
      <c r="D171">
        <v>1</v>
      </c>
      <c r="E171" t="s">
        <v>104</v>
      </c>
      <c r="F171" t="s">
        <v>105</v>
      </c>
      <c r="G171" t="s">
        <v>26</v>
      </c>
      <c r="H171" t="s">
        <v>26</v>
      </c>
      <c r="I171">
        <v>56</v>
      </c>
    </row>
    <row r="172" spans="1:9" ht="15" customHeight="1" x14ac:dyDescent="0.2">
      <c r="A172" t="s">
        <v>271</v>
      </c>
      <c r="B172" t="s">
        <v>161</v>
      </c>
      <c r="C172" t="s">
        <v>94</v>
      </c>
      <c r="D172">
        <v>1</v>
      </c>
      <c r="E172" t="s">
        <v>104</v>
      </c>
      <c r="F172" t="s">
        <v>67</v>
      </c>
      <c r="G172" t="s">
        <v>26</v>
      </c>
      <c r="H172" t="s">
        <v>26</v>
      </c>
      <c r="I172">
        <v>53</v>
      </c>
    </row>
    <row r="173" spans="1:9" ht="15" customHeight="1" x14ac:dyDescent="0.2">
      <c r="A173" t="s">
        <v>272</v>
      </c>
      <c r="B173" t="s">
        <v>161</v>
      </c>
      <c r="C173" t="s">
        <v>94</v>
      </c>
      <c r="D173">
        <v>1</v>
      </c>
      <c r="E173" t="s">
        <v>104</v>
      </c>
      <c r="F173" t="s">
        <v>67</v>
      </c>
      <c r="G173" t="s">
        <v>26</v>
      </c>
      <c r="H173" t="s">
        <v>26</v>
      </c>
      <c r="I173">
        <v>68</v>
      </c>
    </row>
    <row r="174" spans="1:9" ht="15" customHeight="1" x14ac:dyDescent="0.2">
      <c r="A174" t="s">
        <v>273</v>
      </c>
      <c r="B174" t="s">
        <v>161</v>
      </c>
      <c r="C174" t="s">
        <v>94</v>
      </c>
      <c r="D174">
        <v>1</v>
      </c>
      <c r="E174" t="s">
        <v>104</v>
      </c>
      <c r="F174" t="s">
        <v>67</v>
      </c>
      <c r="G174" t="s">
        <v>26</v>
      </c>
      <c r="H174" t="s">
        <v>26</v>
      </c>
      <c r="I174">
        <v>56</v>
      </c>
    </row>
    <row r="175" spans="1:9" ht="15" customHeight="1" x14ac:dyDescent="0.2">
      <c r="A175" t="s">
        <v>274</v>
      </c>
      <c r="B175" t="s">
        <v>161</v>
      </c>
      <c r="C175" t="s">
        <v>76</v>
      </c>
      <c r="D175">
        <v>1</v>
      </c>
      <c r="E175" t="s">
        <v>104</v>
      </c>
      <c r="F175" t="s">
        <v>67</v>
      </c>
      <c r="G175" t="s">
        <v>26</v>
      </c>
      <c r="H175" t="s">
        <v>26</v>
      </c>
      <c r="I175">
        <v>82</v>
      </c>
    </row>
    <row r="176" spans="1:9" ht="15" customHeight="1" x14ac:dyDescent="0.2">
      <c r="A176" t="s">
        <v>275</v>
      </c>
      <c r="B176" t="s">
        <v>161</v>
      </c>
      <c r="C176" t="s">
        <v>65</v>
      </c>
      <c r="D176">
        <v>1</v>
      </c>
      <c r="E176" t="s">
        <v>104</v>
      </c>
      <c r="F176" t="s">
        <v>105</v>
      </c>
      <c r="G176" t="s">
        <v>26</v>
      </c>
      <c r="H176" t="s">
        <v>26</v>
      </c>
      <c r="I176">
        <v>53</v>
      </c>
    </row>
    <row r="177" spans="1:9" ht="15" customHeight="1" x14ac:dyDescent="0.2">
      <c r="A177" t="s">
        <v>276</v>
      </c>
      <c r="B177" t="s">
        <v>161</v>
      </c>
      <c r="C177" t="s">
        <v>79</v>
      </c>
      <c r="D177">
        <v>1</v>
      </c>
      <c r="E177" t="s">
        <v>220</v>
      </c>
      <c r="F177" t="s">
        <v>105</v>
      </c>
      <c r="G177" t="s">
        <v>26</v>
      </c>
      <c r="H177" t="s">
        <v>26</v>
      </c>
      <c r="I177">
        <v>50</v>
      </c>
    </row>
    <row r="178" spans="1:9" ht="15" customHeight="1" x14ac:dyDescent="0.2">
      <c r="A178" t="s">
        <v>277</v>
      </c>
      <c r="B178" t="s">
        <v>161</v>
      </c>
      <c r="C178" t="s">
        <v>119</v>
      </c>
      <c r="D178">
        <v>1</v>
      </c>
      <c r="E178" t="s">
        <v>220</v>
      </c>
      <c r="F178" t="s">
        <v>105</v>
      </c>
      <c r="G178" t="s">
        <v>26</v>
      </c>
      <c r="H178" t="s">
        <v>77</v>
      </c>
      <c r="I178">
        <v>43</v>
      </c>
    </row>
    <row r="179" spans="1:9" ht="15" customHeight="1" x14ac:dyDescent="0.2">
      <c r="A179" t="s">
        <v>278</v>
      </c>
      <c r="B179" t="s">
        <v>161</v>
      </c>
      <c r="C179" t="s">
        <v>119</v>
      </c>
      <c r="D179">
        <v>1</v>
      </c>
      <c r="E179" t="s">
        <v>102</v>
      </c>
      <c r="F179" t="s">
        <v>67</v>
      </c>
      <c r="G179" t="s">
        <v>26</v>
      </c>
      <c r="H179" t="s">
        <v>26</v>
      </c>
      <c r="I179">
        <v>40</v>
      </c>
    </row>
    <row r="180" spans="1:9" ht="15" customHeight="1" x14ac:dyDescent="0.2">
      <c r="A180" t="s">
        <v>279</v>
      </c>
      <c r="B180" t="s">
        <v>161</v>
      </c>
      <c r="C180" t="s">
        <v>119</v>
      </c>
      <c r="D180">
        <v>1</v>
      </c>
      <c r="E180" t="s">
        <v>104</v>
      </c>
      <c r="F180" t="s">
        <v>67</v>
      </c>
      <c r="G180" t="s">
        <v>26</v>
      </c>
      <c r="H180" t="s">
        <v>77</v>
      </c>
      <c r="I180">
        <v>68</v>
      </c>
    </row>
    <row r="181" spans="1:9" ht="15" customHeight="1" x14ac:dyDescent="0.2">
      <c r="A181" t="s">
        <v>280</v>
      </c>
      <c r="B181" t="s">
        <v>161</v>
      </c>
      <c r="C181" t="s">
        <v>119</v>
      </c>
      <c r="D181">
        <v>1</v>
      </c>
      <c r="E181" t="s">
        <v>102</v>
      </c>
      <c r="F181" t="s">
        <v>105</v>
      </c>
      <c r="G181" t="s">
        <v>26</v>
      </c>
      <c r="H181" t="s">
        <v>26</v>
      </c>
      <c r="I181">
        <v>61</v>
      </c>
    </row>
    <row r="182" spans="1:9" ht="15" customHeight="1" x14ac:dyDescent="0.2">
      <c r="A182" t="s">
        <v>281</v>
      </c>
      <c r="B182" t="s">
        <v>161</v>
      </c>
      <c r="C182" t="s">
        <v>89</v>
      </c>
      <c r="D182">
        <v>1</v>
      </c>
      <c r="E182" t="s">
        <v>104</v>
      </c>
      <c r="F182" t="s">
        <v>67</v>
      </c>
      <c r="G182" t="s">
        <v>26</v>
      </c>
      <c r="H182" t="s">
        <v>26</v>
      </c>
      <c r="I182">
        <v>1</v>
      </c>
    </row>
    <row r="183" spans="1:9" ht="15" customHeight="1" x14ac:dyDescent="0.2">
      <c r="A183" t="s">
        <v>282</v>
      </c>
      <c r="B183" t="s">
        <v>161</v>
      </c>
      <c r="C183" t="s">
        <v>89</v>
      </c>
      <c r="D183">
        <v>1</v>
      </c>
      <c r="E183" t="s">
        <v>104</v>
      </c>
      <c r="F183" t="s">
        <v>105</v>
      </c>
      <c r="G183" t="s">
        <v>26</v>
      </c>
      <c r="H183" t="s">
        <v>26</v>
      </c>
      <c r="I183">
        <v>63</v>
      </c>
    </row>
    <row r="184" spans="1:9" ht="15" customHeight="1" x14ac:dyDescent="0.2">
      <c r="A184" t="s">
        <v>283</v>
      </c>
      <c r="B184" t="s">
        <v>161</v>
      </c>
      <c r="C184" t="s">
        <v>89</v>
      </c>
      <c r="D184">
        <v>1</v>
      </c>
      <c r="E184" t="s">
        <v>104</v>
      </c>
      <c r="F184" t="s">
        <v>67</v>
      </c>
      <c r="G184" t="s">
        <v>26</v>
      </c>
      <c r="H184" t="s">
        <v>77</v>
      </c>
      <c r="I184">
        <v>51</v>
      </c>
    </row>
    <row r="185" spans="1:9" ht="15" customHeight="1" x14ac:dyDescent="0.2">
      <c r="A185" t="s">
        <v>284</v>
      </c>
      <c r="B185" t="s">
        <v>161</v>
      </c>
      <c r="C185" t="s">
        <v>96</v>
      </c>
      <c r="D185">
        <v>1</v>
      </c>
      <c r="E185" t="s">
        <v>220</v>
      </c>
      <c r="F185" t="s">
        <v>67</v>
      </c>
      <c r="G185" t="s">
        <v>77</v>
      </c>
      <c r="H185" t="s">
        <v>26</v>
      </c>
      <c r="I185">
        <v>61</v>
      </c>
    </row>
    <row r="186" spans="1:9" ht="15" customHeight="1" x14ac:dyDescent="0.2">
      <c r="A186" t="s">
        <v>285</v>
      </c>
      <c r="B186" t="s">
        <v>161</v>
      </c>
      <c r="C186" t="s">
        <v>130</v>
      </c>
      <c r="D186">
        <v>1</v>
      </c>
      <c r="E186" t="s">
        <v>104</v>
      </c>
      <c r="F186" t="s">
        <v>67</v>
      </c>
      <c r="G186" t="s">
        <v>26</v>
      </c>
      <c r="H186" t="s">
        <v>26</v>
      </c>
      <c r="I186">
        <v>56</v>
      </c>
    </row>
    <row r="187" spans="1:9" ht="15" customHeight="1" x14ac:dyDescent="0.2">
      <c r="A187" t="s">
        <v>286</v>
      </c>
      <c r="B187" t="s">
        <v>161</v>
      </c>
      <c r="C187" t="s">
        <v>122</v>
      </c>
      <c r="D187">
        <v>1</v>
      </c>
      <c r="E187" t="s">
        <v>104</v>
      </c>
      <c r="F187" t="s">
        <v>67</v>
      </c>
      <c r="G187" t="s">
        <v>26</v>
      </c>
      <c r="H187" t="s">
        <v>26</v>
      </c>
      <c r="I187">
        <v>65</v>
      </c>
    </row>
    <row r="188" spans="1:9" ht="15" customHeight="1" x14ac:dyDescent="0.2">
      <c r="A188" t="s">
        <v>287</v>
      </c>
      <c r="B188" t="s">
        <v>161</v>
      </c>
      <c r="C188" t="s">
        <v>94</v>
      </c>
      <c r="D188">
        <v>1</v>
      </c>
      <c r="E188" t="s">
        <v>217</v>
      </c>
      <c r="F188" t="s">
        <v>105</v>
      </c>
      <c r="G188" t="s">
        <v>26</v>
      </c>
      <c r="H188" t="s">
        <v>26</v>
      </c>
      <c r="I188">
        <v>50</v>
      </c>
    </row>
    <row r="189" spans="1:9" ht="15" customHeight="1" x14ac:dyDescent="0.2">
      <c r="A189" t="s">
        <v>288</v>
      </c>
      <c r="B189" t="s">
        <v>161</v>
      </c>
      <c r="C189" t="s">
        <v>119</v>
      </c>
      <c r="D189">
        <v>1</v>
      </c>
      <c r="E189" t="s">
        <v>104</v>
      </c>
      <c r="F189" t="s">
        <v>105</v>
      </c>
      <c r="G189" t="s">
        <v>26</v>
      </c>
      <c r="H189" t="s">
        <v>77</v>
      </c>
      <c r="I189">
        <v>58</v>
      </c>
    </row>
    <row r="190" spans="1:9" ht="15" customHeight="1" x14ac:dyDescent="0.2">
      <c r="A190" t="s">
        <v>289</v>
      </c>
      <c r="B190" t="s">
        <v>161</v>
      </c>
      <c r="C190" t="s">
        <v>87</v>
      </c>
      <c r="D190">
        <v>1</v>
      </c>
      <c r="E190" t="s">
        <v>104</v>
      </c>
      <c r="F190" t="s">
        <v>105</v>
      </c>
      <c r="G190" t="s">
        <v>26</v>
      </c>
      <c r="H190" t="s">
        <v>26</v>
      </c>
      <c r="I190">
        <v>55</v>
      </c>
    </row>
    <row r="191" spans="1:9" ht="15" customHeight="1" x14ac:dyDescent="0.2">
      <c r="A191" t="s">
        <v>290</v>
      </c>
      <c r="B191" t="s">
        <v>161</v>
      </c>
      <c r="C191" t="s">
        <v>79</v>
      </c>
      <c r="D191">
        <v>1</v>
      </c>
      <c r="E191" t="s">
        <v>104</v>
      </c>
      <c r="F191" t="s">
        <v>105</v>
      </c>
      <c r="G191" t="s">
        <v>26</v>
      </c>
      <c r="H191" t="s">
        <v>77</v>
      </c>
      <c r="I191">
        <v>68</v>
      </c>
    </row>
    <row r="192" spans="1:9" ht="15" customHeight="1" x14ac:dyDescent="0.2">
      <c r="A192" t="s">
        <v>291</v>
      </c>
      <c r="B192" t="s">
        <v>161</v>
      </c>
      <c r="C192" t="s">
        <v>76</v>
      </c>
      <c r="D192">
        <v>1</v>
      </c>
      <c r="E192" t="s">
        <v>104</v>
      </c>
      <c r="F192" t="s">
        <v>67</v>
      </c>
      <c r="G192" t="s">
        <v>26</v>
      </c>
      <c r="H192" t="s">
        <v>26</v>
      </c>
      <c r="I192">
        <v>68</v>
      </c>
    </row>
    <row r="193" spans="1:9" ht="15" customHeight="1" x14ac:dyDescent="0.2">
      <c r="A193" t="s">
        <v>292</v>
      </c>
      <c r="B193" t="s">
        <v>161</v>
      </c>
      <c r="C193" t="s">
        <v>79</v>
      </c>
      <c r="D193">
        <v>1</v>
      </c>
      <c r="E193" t="s">
        <v>104</v>
      </c>
      <c r="F193" t="s">
        <v>105</v>
      </c>
      <c r="G193" t="s">
        <v>26</v>
      </c>
      <c r="H193" t="s">
        <v>26</v>
      </c>
      <c r="I193">
        <v>58</v>
      </c>
    </row>
    <row r="194" spans="1:9" ht="15" customHeight="1" x14ac:dyDescent="0.2">
      <c r="A194" t="s">
        <v>293</v>
      </c>
      <c r="B194" t="s">
        <v>161</v>
      </c>
      <c r="C194" t="s">
        <v>96</v>
      </c>
      <c r="D194">
        <v>1</v>
      </c>
      <c r="E194" t="s">
        <v>217</v>
      </c>
      <c r="F194" t="s">
        <v>67</v>
      </c>
      <c r="G194" t="s">
        <v>26</v>
      </c>
      <c r="H194" t="s">
        <v>77</v>
      </c>
      <c r="I194">
        <v>68</v>
      </c>
    </row>
    <row r="195" spans="1:9" ht="15" customHeight="1" x14ac:dyDescent="0.2">
      <c r="A195" t="s">
        <v>294</v>
      </c>
      <c r="B195" t="s">
        <v>161</v>
      </c>
      <c r="C195" t="s">
        <v>72</v>
      </c>
      <c r="D195">
        <v>1</v>
      </c>
      <c r="E195" t="s">
        <v>104</v>
      </c>
      <c r="F195" t="s">
        <v>105</v>
      </c>
      <c r="G195" t="s">
        <v>26</v>
      </c>
      <c r="H195" t="s">
        <v>26</v>
      </c>
      <c r="I195">
        <v>68</v>
      </c>
    </row>
    <row r="196" spans="1:9" ht="15" customHeight="1" x14ac:dyDescent="0.2">
      <c r="A196" t="s">
        <v>295</v>
      </c>
      <c r="B196" t="s">
        <v>161</v>
      </c>
      <c r="C196" t="s">
        <v>72</v>
      </c>
      <c r="D196">
        <v>1</v>
      </c>
      <c r="E196" t="s">
        <v>104</v>
      </c>
      <c r="F196" t="s">
        <v>67</v>
      </c>
      <c r="G196" t="s">
        <v>26</v>
      </c>
      <c r="H196" t="s">
        <v>26</v>
      </c>
      <c r="I196">
        <v>51</v>
      </c>
    </row>
    <row r="197" spans="1:9" ht="15" customHeight="1" x14ac:dyDescent="0.2">
      <c r="A197" t="s">
        <v>296</v>
      </c>
      <c r="B197" t="s">
        <v>161</v>
      </c>
      <c r="C197" t="s">
        <v>152</v>
      </c>
      <c r="D197">
        <v>1</v>
      </c>
      <c r="E197" t="s">
        <v>217</v>
      </c>
      <c r="F197" t="s">
        <v>67</v>
      </c>
      <c r="G197" t="s">
        <v>26</v>
      </c>
      <c r="H197" t="s">
        <v>77</v>
      </c>
      <c r="I197">
        <v>65</v>
      </c>
    </row>
    <row r="198" spans="1:9" ht="15" customHeight="1" x14ac:dyDescent="0.2">
      <c r="A198" t="s">
        <v>297</v>
      </c>
      <c r="B198" t="s">
        <v>161</v>
      </c>
      <c r="C198" t="s">
        <v>84</v>
      </c>
      <c r="D198">
        <v>1</v>
      </c>
      <c r="E198" t="s">
        <v>104</v>
      </c>
      <c r="F198" t="s">
        <v>67</v>
      </c>
      <c r="G198" t="s">
        <v>26</v>
      </c>
      <c r="H198" t="s">
        <v>26</v>
      </c>
      <c r="I198">
        <v>75</v>
      </c>
    </row>
    <row r="199" spans="1:9" ht="15" customHeight="1" x14ac:dyDescent="0.2">
      <c r="A199" t="s">
        <v>298</v>
      </c>
      <c r="B199" t="s">
        <v>161</v>
      </c>
      <c r="C199" t="s">
        <v>130</v>
      </c>
      <c r="D199">
        <v>1</v>
      </c>
      <c r="E199" t="s">
        <v>104</v>
      </c>
      <c r="F199" t="s">
        <v>67</v>
      </c>
      <c r="G199" t="s">
        <v>26</v>
      </c>
      <c r="H199" t="s">
        <v>77</v>
      </c>
      <c r="I199">
        <v>68</v>
      </c>
    </row>
    <row r="200" spans="1:9" ht="15" customHeight="1" x14ac:dyDescent="0.2">
      <c r="A200" t="s">
        <v>299</v>
      </c>
      <c r="B200" t="s">
        <v>161</v>
      </c>
      <c r="C200" t="s">
        <v>119</v>
      </c>
      <c r="D200">
        <v>1</v>
      </c>
      <c r="E200" t="s">
        <v>104</v>
      </c>
      <c r="F200" t="s">
        <v>105</v>
      </c>
      <c r="G200" t="s">
        <v>26</v>
      </c>
      <c r="H200" t="s">
        <v>77</v>
      </c>
      <c r="I200">
        <v>53</v>
      </c>
    </row>
    <row r="201" spans="1:9" ht="15" customHeight="1" x14ac:dyDescent="0.2">
      <c r="A201" t="s">
        <v>300</v>
      </c>
      <c r="B201" t="s">
        <v>161</v>
      </c>
      <c r="C201" t="s">
        <v>152</v>
      </c>
      <c r="D201">
        <v>1</v>
      </c>
      <c r="E201" t="s">
        <v>217</v>
      </c>
      <c r="F201" t="s">
        <v>67</v>
      </c>
      <c r="G201" t="s">
        <v>26</v>
      </c>
      <c r="H201" t="s">
        <v>26</v>
      </c>
      <c r="I201">
        <v>68</v>
      </c>
    </row>
    <row r="202" spans="1:9" ht="15" customHeight="1" x14ac:dyDescent="0.2">
      <c r="A202" t="s">
        <v>301</v>
      </c>
      <c r="B202" t="s">
        <v>161</v>
      </c>
      <c r="C202" t="s">
        <v>98</v>
      </c>
      <c r="D202">
        <v>1</v>
      </c>
      <c r="E202" t="s">
        <v>104</v>
      </c>
      <c r="F202" t="s">
        <v>67</v>
      </c>
      <c r="G202" t="s">
        <v>26</v>
      </c>
      <c r="H202" t="s">
        <v>26</v>
      </c>
      <c r="I202">
        <v>50</v>
      </c>
    </row>
    <row r="203" spans="1:9" ht="15" customHeight="1" x14ac:dyDescent="0.2">
      <c r="A203" t="s">
        <v>302</v>
      </c>
      <c r="B203" t="s">
        <v>161</v>
      </c>
      <c r="C203" t="s">
        <v>81</v>
      </c>
      <c r="D203">
        <v>1</v>
      </c>
      <c r="E203" t="s">
        <v>217</v>
      </c>
      <c r="F203" t="s">
        <v>105</v>
      </c>
      <c r="G203" t="s">
        <v>77</v>
      </c>
      <c r="H203" t="s">
        <v>26</v>
      </c>
      <c r="I203">
        <v>65</v>
      </c>
    </row>
    <row r="204" spans="1:9" ht="15" customHeight="1" x14ac:dyDescent="0.2">
      <c r="A204" t="s">
        <v>303</v>
      </c>
      <c r="B204" t="s">
        <v>161</v>
      </c>
      <c r="C204" t="s">
        <v>81</v>
      </c>
      <c r="D204">
        <v>1</v>
      </c>
      <c r="E204" t="s">
        <v>104</v>
      </c>
      <c r="F204" t="s">
        <v>105</v>
      </c>
      <c r="G204" t="s">
        <v>26</v>
      </c>
      <c r="H204" t="s">
        <v>26</v>
      </c>
      <c r="I204">
        <v>60</v>
      </c>
    </row>
    <row r="205" spans="1:9" ht="15" customHeight="1" x14ac:dyDescent="0.2">
      <c r="A205" t="s">
        <v>304</v>
      </c>
      <c r="B205" t="s">
        <v>161</v>
      </c>
      <c r="C205" t="s">
        <v>91</v>
      </c>
      <c r="D205">
        <v>1</v>
      </c>
      <c r="E205" t="s">
        <v>104</v>
      </c>
      <c r="F205" t="s">
        <v>105</v>
      </c>
      <c r="G205" t="s">
        <v>26</v>
      </c>
      <c r="H205" t="s">
        <v>77</v>
      </c>
      <c r="I205">
        <v>68</v>
      </c>
    </row>
    <row r="206" spans="1:9" ht="15" customHeight="1" x14ac:dyDescent="0.2">
      <c r="A206" t="s">
        <v>305</v>
      </c>
      <c r="B206" t="s">
        <v>161</v>
      </c>
      <c r="C206" t="s">
        <v>84</v>
      </c>
      <c r="D206">
        <v>1</v>
      </c>
      <c r="E206" t="s">
        <v>104</v>
      </c>
      <c r="F206" t="s">
        <v>67</v>
      </c>
      <c r="G206" t="s">
        <v>77</v>
      </c>
      <c r="H206" t="s">
        <v>26</v>
      </c>
      <c r="I206">
        <v>65</v>
      </c>
    </row>
    <row r="207" spans="1:9" ht="15" customHeight="1" x14ac:dyDescent="0.2">
      <c r="A207" t="s">
        <v>306</v>
      </c>
      <c r="B207" t="s">
        <v>161</v>
      </c>
      <c r="C207" t="s">
        <v>152</v>
      </c>
      <c r="D207">
        <v>1</v>
      </c>
      <c r="E207" t="s">
        <v>104</v>
      </c>
      <c r="F207" t="s">
        <v>105</v>
      </c>
      <c r="G207" t="s">
        <v>26</v>
      </c>
      <c r="H207" t="s">
        <v>77</v>
      </c>
      <c r="I207">
        <v>43</v>
      </c>
    </row>
    <row r="208" spans="1:9" ht="15" customHeight="1" x14ac:dyDescent="0.2">
      <c r="A208" t="s">
        <v>307</v>
      </c>
      <c r="B208" t="s">
        <v>161</v>
      </c>
      <c r="C208" t="s">
        <v>119</v>
      </c>
      <c r="D208">
        <v>1</v>
      </c>
      <c r="E208" t="s">
        <v>104</v>
      </c>
      <c r="F208" t="s">
        <v>105</v>
      </c>
      <c r="G208" t="s">
        <v>26</v>
      </c>
      <c r="H208" t="s">
        <v>77</v>
      </c>
      <c r="I208">
        <v>56</v>
      </c>
    </row>
    <row r="209" spans="1:9" ht="15" customHeight="1" x14ac:dyDescent="0.2">
      <c r="A209" t="s">
        <v>308</v>
      </c>
      <c r="B209" t="s">
        <v>161</v>
      </c>
      <c r="C209" t="s">
        <v>96</v>
      </c>
      <c r="D209">
        <v>1</v>
      </c>
      <c r="E209" t="s">
        <v>99</v>
      </c>
      <c r="F209" t="s">
        <v>67</v>
      </c>
      <c r="G209" t="s">
        <v>26</v>
      </c>
      <c r="H209" t="s">
        <v>26</v>
      </c>
      <c r="I209">
        <v>60</v>
      </c>
    </row>
    <row r="210" spans="1:9" ht="15" customHeight="1" x14ac:dyDescent="0.2">
      <c r="A210" t="s">
        <v>309</v>
      </c>
      <c r="B210" t="s">
        <v>161</v>
      </c>
      <c r="C210" t="s">
        <v>119</v>
      </c>
      <c r="D210">
        <v>1</v>
      </c>
      <c r="E210" t="s">
        <v>104</v>
      </c>
      <c r="F210" t="s">
        <v>105</v>
      </c>
      <c r="G210" t="s">
        <v>26</v>
      </c>
      <c r="H210" t="s">
        <v>77</v>
      </c>
      <c r="I210">
        <v>43</v>
      </c>
    </row>
    <row r="211" spans="1:9" ht="15" customHeight="1" x14ac:dyDescent="0.2">
      <c r="A211" t="s">
        <v>310</v>
      </c>
      <c r="B211" t="s">
        <v>161</v>
      </c>
      <c r="C211" t="s">
        <v>101</v>
      </c>
      <c r="D211">
        <v>1</v>
      </c>
      <c r="E211" t="s">
        <v>104</v>
      </c>
      <c r="F211" t="s">
        <v>67</v>
      </c>
      <c r="G211" t="s">
        <v>26</v>
      </c>
      <c r="H211" t="s">
        <v>26</v>
      </c>
      <c r="I211">
        <v>51</v>
      </c>
    </row>
    <row r="212" spans="1:9" ht="15" customHeight="1" x14ac:dyDescent="0.2">
      <c r="A212" t="s">
        <v>311</v>
      </c>
      <c r="B212" t="s">
        <v>161</v>
      </c>
      <c r="C212" t="s">
        <v>119</v>
      </c>
      <c r="D212">
        <v>1</v>
      </c>
      <c r="E212" t="s">
        <v>102</v>
      </c>
      <c r="F212" t="s">
        <v>105</v>
      </c>
      <c r="G212" t="s">
        <v>77</v>
      </c>
      <c r="H212" t="s">
        <v>26</v>
      </c>
      <c r="I212">
        <v>46</v>
      </c>
    </row>
    <row r="213" spans="1:9" ht="15" customHeight="1" x14ac:dyDescent="0.2">
      <c r="A213" t="s">
        <v>312</v>
      </c>
      <c r="B213" t="s">
        <v>161</v>
      </c>
      <c r="C213" t="s">
        <v>94</v>
      </c>
      <c r="D213">
        <v>1</v>
      </c>
      <c r="E213" t="s">
        <v>217</v>
      </c>
      <c r="F213" t="s">
        <v>105</v>
      </c>
      <c r="G213" t="s">
        <v>26</v>
      </c>
      <c r="H213" t="s">
        <v>26</v>
      </c>
      <c r="I213">
        <v>46</v>
      </c>
    </row>
    <row r="214" spans="1:9" ht="15" customHeight="1" x14ac:dyDescent="0.2">
      <c r="A214" t="s">
        <v>313</v>
      </c>
      <c r="B214" t="s">
        <v>161</v>
      </c>
      <c r="C214" t="s">
        <v>110</v>
      </c>
      <c r="D214">
        <v>1</v>
      </c>
      <c r="E214" t="s">
        <v>104</v>
      </c>
      <c r="F214" t="s">
        <v>67</v>
      </c>
      <c r="G214" t="s">
        <v>26</v>
      </c>
      <c r="H214" t="s">
        <v>26</v>
      </c>
      <c r="I214">
        <v>56</v>
      </c>
    </row>
    <row r="215" spans="1:9" ht="15" customHeight="1" x14ac:dyDescent="0.2">
      <c r="A215" t="s">
        <v>314</v>
      </c>
      <c r="B215" t="s">
        <v>161</v>
      </c>
      <c r="C215" t="s">
        <v>96</v>
      </c>
      <c r="D215">
        <v>1</v>
      </c>
      <c r="E215" t="s">
        <v>104</v>
      </c>
      <c r="F215" t="s">
        <v>67</v>
      </c>
      <c r="G215" t="s">
        <v>26</v>
      </c>
      <c r="H215" t="s">
        <v>26</v>
      </c>
      <c r="I215">
        <v>60</v>
      </c>
    </row>
    <row r="216" spans="1:9" ht="15" customHeight="1" x14ac:dyDescent="0.2">
      <c r="A216" t="s">
        <v>315</v>
      </c>
      <c r="B216" t="s">
        <v>161</v>
      </c>
      <c r="C216" t="s">
        <v>130</v>
      </c>
      <c r="D216">
        <v>1</v>
      </c>
      <c r="E216" t="s">
        <v>104</v>
      </c>
      <c r="F216" t="s">
        <v>105</v>
      </c>
      <c r="G216" t="s">
        <v>26</v>
      </c>
      <c r="H216" t="s">
        <v>26</v>
      </c>
      <c r="I216">
        <v>53</v>
      </c>
    </row>
    <row r="217" spans="1:9" ht="15" customHeight="1" x14ac:dyDescent="0.2">
      <c r="A217" t="s">
        <v>316</v>
      </c>
      <c r="B217" t="s">
        <v>161</v>
      </c>
      <c r="C217" t="s">
        <v>81</v>
      </c>
      <c r="D217">
        <v>1</v>
      </c>
      <c r="E217" t="s">
        <v>104</v>
      </c>
      <c r="F217" t="s">
        <v>67</v>
      </c>
      <c r="G217" t="s">
        <v>26</v>
      </c>
      <c r="H217" t="s">
        <v>26</v>
      </c>
      <c r="I217">
        <v>77</v>
      </c>
    </row>
    <row r="218" spans="1:9" ht="15" customHeight="1" x14ac:dyDescent="0.2">
      <c r="A218" t="s">
        <v>317</v>
      </c>
      <c r="B218" t="s">
        <v>161</v>
      </c>
      <c r="C218" t="s">
        <v>98</v>
      </c>
      <c r="D218">
        <v>1</v>
      </c>
      <c r="E218" t="s">
        <v>104</v>
      </c>
      <c r="F218" t="s">
        <v>67</v>
      </c>
      <c r="G218" t="s">
        <v>26</v>
      </c>
      <c r="H218" t="s">
        <v>26</v>
      </c>
      <c r="I218">
        <v>61</v>
      </c>
    </row>
    <row r="219" spans="1:9" ht="15" customHeight="1" x14ac:dyDescent="0.2">
      <c r="A219" t="s">
        <v>318</v>
      </c>
      <c r="B219" t="s">
        <v>161</v>
      </c>
      <c r="C219" t="s">
        <v>101</v>
      </c>
      <c r="D219">
        <v>1</v>
      </c>
      <c r="E219" t="s">
        <v>102</v>
      </c>
      <c r="F219" t="s">
        <v>67</v>
      </c>
      <c r="G219" t="s">
        <v>26</v>
      </c>
      <c r="H219" t="s">
        <v>26</v>
      </c>
      <c r="I219">
        <v>38</v>
      </c>
    </row>
    <row r="220" spans="1:9" ht="15" customHeight="1" x14ac:dyDescent="0.2">
      <c r="A220" t="s">
        <v>319</v>
      </c>
      <c r="B220" t="s">
        <v>161</v>
      </c>
      <c r="C220" t="s">
        <v>87</v>
      </c>
      <c r="D220">
        <v>1</v>
      </c>
      <c r="E220" t="s">
        <v>104</v>
      </c>
      <c r="F220" t="s">
        <v>105</v>
      </c>
      <c r="G220" t="s">
        <v>77</v>
      </c>
      <c r="H220" t="s">
        <v>26</v>
      </c>
      <c r="I220">
        <v>46</v>
      </c>
    </row>
    <row r="221" spans="1:9" ht="15" customHeight="1" x14ac:dyDescent="0.2">
      <c r="A221" t="s">
        <v>320</v>
      </c>
      <c r="B221" t="s">
        <v>161</v>
      </c>
      <c r="C221" t="s">
        <v>84</v>
      </c>
      <c r="D221">
        <v>1</v>
      </c>
      <c r="E221" t="s">
        <v>220</v>
      </c>
      <c r="F221" t="s">
        <v>105</v>
      </c>
      <c r="G221" t="s">
        <v>26</v>
      </c>
      <c r="H221" t="s">
        <v>26</v>
      </c>
      <c r="I221">
        <v>53</v>
      </c>
    </row>
    <row r="222" spans="1:9" ht="15" customHeight="1" x14ac:dyDescent="0.2">
      <c r="A222" t="s">
        <v>321</v>
      </c>
      <c r="B222" t="s">
        <v>161</v>
      </c>
      <c r="C222" t="s">
        <v>122</v>
      </c>
      <c r="D222">
        <v>1</v>
      </c>
      <c r="E222" t="s">
        <v>104</v>
      </c>
      <c r="F222" t="s">
        <v>67</v>
      </c>
      <c r="G222" t="s">
        <v>26</v>
      </c>
      <c r="H222" t="s">
        <v>77</v>
      </c>
      <c r="I222">
        <v>82</v>
      </c>
    </row>
    <row r="223" spans="1:9" ht="15" customHeight="1" x14ac:dyDescent="0.2">
      <c r="A223" t="s">
        <v>322</v>
      </c>
      <c r="B223" t="s">
        <v>161</v>
      </c>
      <c r="C223" t="s">
        <v>69</v>
      </c>
      <c r="D223">
        <v>1</v>
      </c>
      <c r="E223" t="s">
        <v>104</v>
      </c>
      <c r="F223" t="s">
        <v>105</v>
      </c>
      <c r="G223" t="s">
        <v>26</v>
      </c>
      <c r="H223" t="s">
        <v>26</v>
      </c>
      <c r="I223">
        <v>80</v>
      </c>
    </row>
    <row r="224" spans="1:9" ht="15" customHeight="1" x14ac:dyDescent="0.2">
      <c r="A224" t="s">
        <v>323</v>
      </c>
      <c r="B224" t="s">
        <v>161</v>
      </c>
      <c r="C224" t="s">
        <v>130</v>
      </c>
      <c r="D224">
        <v>1</v>
      </c>
      <c r="E224" t="s">
        <v>104</v>
      </c>
      <c r="F224" t="s">
        <v>105</v>
      </c>
      <c r="G224" t="s">
        <v>26</v>
      </c>
      <c r="H224" t="s">
        <v>26</v>
      </c>
      <c r="I224">
        <v>56</v>
      </c>
    </row>
    <row r="225" spans="1:9" ht="15" customHeight="1" x14ac:dyDescent="0.2">
      <c r="A225" t="s">
        <v>324</v>
      </c>
      <c r="B225" t="s">
        <v>161</v>
      </c>
      <c r="C225" t="s">
        <v>84</v>
      </c>
      <c r="D225">
        <v>1</v>
      </c>
      <c r="E225" t="s">
        <v>104</v>
      </c>
      <c r="F225" t="s">
        <v>67</v>
      </c>
      <c r="G225" t="s">
        <v>26</v>
      </c>
      <c r="H225" t="s">
        <v>77</v>
      </c>
      <c r="I225">
        <v>53</v>
      </c>
    </row>
    <row r="226" spans="1:9" ht="15" customHeight="1" x14ac:dyDescent="0.2">
      <c r="A226" t="s">
        <v>325</v>
      </c>
      <c r="B226" t="s">
        <v>161</v>
      </c>
      <c r="C226" t="s">
        <v>84</v>
      </c>
      <c r="D226">
        <v>1</v>
      </c>
      <c r="E226" t="s">
        <v>104</v>
      </c>
      <c r="F226" t="s">
        <v>105</v>
      </c>
      <c r="G226" t="s">
        <v>26</v>
      </c>
      <c r="H226" t="s">
        <v>26</v>
      </c>
      <c r="I226">
        <v>68</v>
      </c>
    </row>
    <row r="227" spans="1:9" ht="15" customHeight="1" x14ac:dyDescent="0.2">
      <c r="A227" t="s">
        <v>326</v>
      </c>
      <c r="B227" t="s">
        <v>161</v>
      </c>
      <c r="C227" t="s">
        <v>130</v>
      </c>
      <c r="D227">
        <v>1</v>
      </c>
      <c r="E227" t="s">
        <v>220</v>
      </c>
      <c r="F227" t="s">
        <v>105</v>
      </c>
      <c r="G227" t="s">
        <v>26</v>
      </c>
      <c r="H227" t="s">
        <v>26</v>
      </c>
      <c r="I227">
        <v>68</v>
      </c>
    </row>
    <row r="228" spans="1:9" ht="15" customHeight="1" x14ac:dyDescent="0.2">
      <c r="A228" t="s">
        <v>327</v>
      </c>
      <c r="B228" t="s">
        <v>161</v>
      </c>
      <c r="C228" t="s">
        <v>91</v>
      </c>
      <c r="D228">
        <v>1</v>
      </c>
      <c r="E228" t="s">
        <v>217</v>
      </c>
      <c r="F228" t="s">
        <v>105</v>
      </c>
      <c r="G228" t="s">
        <v>26</v>
      </c>
      <c r="H228" t="s">
        <v>26</v>
      </c>
      <c r="I228">
        <v>68</v>
      </c>
    </row>
    <row r="229" spans="1:9" ht="15" customHeight="1" x14ac:dyDescent="0.2">
      <c r="A229" t="s">
        <v>328</v>
      </c>
      <c r="B229" t="s">
        <v>161</v>
      </c>
      <c r="C229" t="s">
        <v>84</v>
      </c>
      <c r="D229">
        <v>1</v>
      </c>
      <c r="E229" t="s">
        <v>104</v>
      </c>
      <c r="F229" t="s">
        <v>105</v>
      </c>
      <c r="G229" t="s">
        <v>26</v>
      </c>
      <c r="H229" t="s">
        <v>26</v>
      </c>
      <c r="I229">
        <v>60</v>
      </c>
    </row>
    <row r="230" spans="1:9" ht="15" customHeight="1" x14ac:dyDescent="0.2">
      <c r="A230" t="s">
        <v>329</v>
      </c>
      <c r="B230" t="s">
        <v>161</v>
      </c>
      <c r="C230" t="s">
        <v>98</v>
      </c>
      <c r="D230">
        <v>1</v>
      </c>
      <c r="E230" t="s">
        <v>104</v>
      </c>
      <c r="F230" t="s">
        <v>105</v>
      </c>
      <c r="G230" t="s">
        <v>26</v>
      </c>
      <c r="H230" t="s">
        <v>77</v>
      </c>
      <c r="I230">
        <v>53</v>
      </c>
    </row>
    <row r="231" spans="1:9" ht="15" customHeight="1" x14ac:dyDescent="0.2">
      <c r="A231" t="s">
        <v>330</v>
      </c>
      <c r="B231" t="s">
        <v>161</v>
      </c>
      <c r="C231" t="s">
        <v>91</v>
      </c>
      <c r="D231">
        <v>1</v>
      </c>
      <c r="E231" t="s">
        <v>104</v>
      </c>
      <c r="F231" t="s">
        <v>105</v>
      </c>
      <c r="G231" t="s">
        <v>26</v>
      </c>
      <c r="H231" t="s">
        <v>26</v>
      </c>
      <c r="I231">
        <v>48</v>
      </c>
    </row>
    <row r="232" spans="1:9" ht="15" customHeight="1" x14ac:dyDescent="0.2">
      <c r="A232" t="s">
        <v>331</v>
      </c>
      <c r="B232" t="s">
        <v>161</v>
      </c>
      <c r="C232" t="s">
        <v>65</v>
      </c>
      <c r="D232">
        <v>1</v>
      </c>
      <c r="E232" t="s">
        <v>104</v>
      </c>
      <c r="F232" t="s">
        <v>67</v>
      </c>
      <c r="G232" t="s">
        <v>26</v>
      </c>
      <c r="H232" t="s">
        <v>26</v>
      </c>
      <c r="I232">
        <v>56</v>
      </c>
    </row>
    <row r="233" spans="1:9" ht="15" customHeight="1" x14ac:dyDescent="0.2">
      <c r="A233" t="s">
        <v>332</v>
      </c>
      <c r="B233" t="s">
        <v>161</v>
      </c>
      <c r="C233" t="s">
        <v>96</v>
      </c>
      <c r="D233">
        <v>1</v>
      </c>
      <c r="E233" t="s">
        <v>102</v>
      </c>
      <c r="F233" t="s">
        <v>67</v>
      </c>
      <c r="G233" t="s">
        <v>26</v>
      </c>
      <c r="H233" t="s">
        <v>26</v>
      </c>
      <c r="I233">
        <v>46</v>
      </c>
    </row>
    <row r="234" spans="1:9" ht="15" customHeight="1" x14ac:dyDescent="0.2">
      <c r="A234" t="s">
        <v>333</v>
      </c>
      <c r="B234" t="s">
        <v>161</v>
      </c>
      <c r="C234" t="s">
        <v>122</v>
      </c>
      <c r="D234">
        <v>1</v>
      </c>
      <c r="E234" t="s">
        <v>104</v>
      </c>
      <c r="F234" t="s">
        <v>67</v>
      </c>
      <c r="G234" t="s">
        <v>26</v>
      </c>
      <c r="H234" t="s">
        <v>26</v>
      </c>
      <c r="I234">
        <v>65</v>
      </c>
    </row>
    <row r="235" spans="1:9" ht="15" customHeight="1" x14ac:dyDescent="0.2">
      <c r="A235" t="s">
        <v>334</v>
      </c>
      <c r="B235" t="s">
        <v>161</v>
      </c>
      <c r="C235" t="s">
        <v>76</v>
      </c>
      <c r="D235">
        <v>1</v>
      </c>
      <c r="E235" t="s">
        <v>217</v>
      </c>
      <c r="F235" t="s">
        <v>105</v>
      </c>
      <c r="G235" t="s">
        <v>26</v>
      </c>
      <c r="H235" t="s">
        <v>26</v>
      </c>
      <c r="I235">
        <v>65</v>
      </c>
    </row>
    <row r="236" spans="1:9" ht="15" customHeight="1" x14ac:dyDescent="0.2">
      <c r="A236" t="s">
        <v>335</v>
      </c>
      <c r="B236" t="s">
        <v>161</v>
      </c>
      <c r="C236" t="s">
        <v>98</v>
      </c>
      <c r="D236">
        <v>1</v>
      </c>
      <c r="E236" t="s">
        <v>104</v>
      </c>
      <c r="F236" t="s">
        <v>105</v>
      </c>
      <c r="G236" t="s">
        <v>26</v>
      </c>
      <c r="H236" t="s">
        <v>26</v>
      </c>
      <c r="I236">
        <v>56</v>
      </c>
    </row>
    <row r="237" spans="1:9" ht="15" customHeight="1" x14ac:dyDescent="0.2">
      <c r="A237" t="s">
        <v>336</v>
      </c>
      <c r="B237" t="s">
        <v>161</v>
      </c>
      <c r="C237" t="s">
        <v>119</v>
      </c>
      <c r="D237">
        <v>1</v>
      </c>
      <c r="E237" t="s">
        <v>220</v>
      </c>
      <c r="F237" t="s">
        <v>105</v>
      </c>
      <c r="G237" t="s">
        <v>26</v>
      </c>
      <c r="H237" t="s">
        <v>26</v>
      </c>
      <c r="I237">
        <v>53</v>
      </c>
    </row>
    <row r="238" spans="1:9" ht="15" customHeight="1" x14ac:dyDescent="0.2">
      <c r="A238" t="s">
        <v>337</v>
      </c>
      <c r="B238" t="s">
        <v>161</v>
      </c>
      <c r="C238" t="s">
        <v>119</v>
      </c>
      <c r="D238">
        <v>1</v>
      </c>
      <c r="E238" t="s">
        <v>102</v>
      </c>
      <c r="F238" t="s">
        <v>67</v>
      </c>
      <c r="G238" t="s">
        <v>26</v>
      </c>
      <c r="H238" t="s">
        <v>26</v>
      </c>
      <c r="I238">
        <v>48</v>
      </c>
    </row>
    <row r="239" spans="1:9" ht="15" customHeight="1" x14ac:dyDescent="0.2">
      <c r="A239" t="s">
        <v>338</v>
      </c>
      <c r="B239" t="s">
        <v>161</v>
      </c>
      <c r="C239" t="s">
        <v>94</v>
      </c>
      <c r="D239">
        <v>1</v>
      </c>
      <c r="E239" t="s">
        <v>102</v>
      </c>
      <c r="F239" t="s">
        <v>105</v>
      </c>
      <c r="G239" t="s">
        <v>26</v>
      </c>
      <c r="H239" t="s">
        <v>26</v>
      </c>
      <c r="I239">
        <v>1</v>
      </c>
    </row>
    <row r="240" spans="1:9" ht="15" customHeight="1" x14ac:dyDescent="0.2">
      <c r="A240" t="s">
        <v>339</v>
      </c>
      <c r="B240" t="s">
        <v>161</v>
      </c>
      <c r="C240" t="s">
        <v>79</v>
      </c>
      <c r="D240">
        <v>1</v>
      </c>
      <c r="E240" t="s">
        <v>102</v>
      </c>
      <c r="F240" t="s">
        <v>105</v>
      </c>
      <c r="G240" t="s">
        <v>26</v>
      </c>
      <c r="H240" t="s">
        <v>26</v>
      </c>
      <c r="I240">
        <v>55</v>
      </c>
    </row>
    <row r="241" spans="1:9" ht="15" customHeight="1" x14ac:dyDescent="0.2">
      <c r="A241" t="s">
        <v>340</v>
      </c>
      <c r="B241" t="s">
        <v>161</v>
      </c>
      <c r="C241" t="s">
        <v>96</v>
      </c>
      <c r="D241">
        <v>1</v>
      </c>
      <c r="E241" t="s">
        <v>104</v>
      </c>
      <c r="F241" t="s">
        <v>67</v>
      </c>
      <c r="G241" t="s">
        <v>26</v>
      </c>
      <c r="H241" t="s">
        <v>77</v>
      </c>
      <c r="I241">
        <v>68</v>
      </c>
    </row>
    <row r="242" spans="1:9" ht="15" customHeight="1" x14ac:dyDescent="0.2">
      <c r="A242" t="s">
        <v>341</v>
      </c>
      <c r="B242" t="s">
        <v>161</v>
      </c>
      <c r="C242" t="s">
        <v>84</v>
      </c>
      <c r="D242">
        <v>1</v>
      </c>
      <c r="E242" t="s">
        <v>104</v>
      </c>
      <c r="F242" t="s">
        <v>67</v>
      </c>
      <c r="G242" t="s">
        <v>26</v>
      </c>
      <c r="H242" t="s">
        <v>77</v>
      </c>
      <c r="I242">
        <v>82</v>
      </c>
    </row>
    <row r="243" spans="1:9" ht="15" customHeight="1" x14ac:dyDescent="0.2">
      <c r="A243" t="s">
        <v>342</v>
      </c>
      <c r="B243" t="s">
        <v>161</v>
      </c>
      <c r="C243" t="s">
        <v>119</v>
      </c>
      <c r="D243">
        <v>1</v>
      </c>
      <c r="E243" t="s">
        <v>220</v>
      </c>
      <c r="F243" t="s">
        <v>105</v>
      </c>
      <c r="G243" t="s">
        <v>77</v>
      </c>
      <c r="H243" t="s">
        <v>26</v>
      </c>
      <c r="I243">
        <v>56</v>
      </c>
    </row>
    <row r="244" spans="1:9" ht="15" customHeight="1" x14ac:dyDescent="0.2">
      <c r="A244" t="s">
        <v>343</v>
      </c>
      <c r="B244" t="s">
        <v>161</v>
      </c>
      <c r="C244" t="s">
        <v>101</v>
      </c>
      <c r="D244">
        <v>1</v>
      </c>
      <c r="E244" t="s">
        <v>102</v>
      </c>
      <c r="F244" t="s">
        <v>105</v>
      </c>
      <c r="G244" t="s">
        <v>26</v>
      </c>
      <c r="H244" t="s">
        <v>77</v>
      </c>
      <c r="I244">
        <v>53</v>
      </c>
    </row>
    <row r="245" spans="1:9" ht="15" customHeight="1" x14ac:dyDescent="0.2">
      <c r="A245" t="s">
        <v>344</v>
      </c>
      <c r="B245" t="s">
        <v>161</v>
      </c>
      <c r="C245" t="s">
        <v>74</v>
      </c>
      <c r="D245">
        <v>1</v>
      </c>
      <c r="E245" t="s">
        <v>217</v>
      </c>
      <c r="F245" t="s">
        <v>105</v>
      </c>
      <c r="G245" t="s">
        <v>26</v>
      </c>
      <c r="H245" t="s">
        <v>26</v>
      </c>
      <c r="I245">
        <v>58</v>
      </c>
    </row>
    <row r="246" spans="1:9" ht="15" customHeight="1" x14ac:dyDescent="0.2">
      <c r="A246" t="s">
        <v>345</v>
      </c>
      <c r="B246" t="s">
        <v>161</v>
      </c>
      <c r="C246" t="s">
        <v>101</v>
      </c>
      <c r="D246">
        <v>1</v>
      </c>
      <c r="E246" t="s">
        <v>102</v>
      </c>
      <c r="F246" t="s">
        <v>105</v>
      </c>
      <c r="G246" t="s">
        <v>26</v>
      </c>
      <c r="H246" t="s">
        <v>26</v>
      </c>
      <c r="I246">
        <v>51</v>
      </c>
    </row>
    <row r="247" spans="1:9" ht="15" customHeight="1" x14ac:dyDescent="0.2">
      <c r="A247" t="s">
        <v>346</v>
      </c>
      <c r="B247" t="s">
        <v>161</v>
      </c>
      <c r="C247" t="s">
        <v>89</v>
      </c>
      <c r="D247">
        <v>1</v>
      </c>
      <c r="E247" t="s">
        <v>99</v>
      </c>
      <c r="F247" t="s">
        <v>67</v>
      </c>
      <c r="G247" t="s">
        <v>26</v>
      </c>
      <c r="H247" t="s">
        <v>26</v>
      </c>
      <c r="I247">
        <v>61</v>
      </c>
    </row>
    <row r="248" spans="1:9" ht="15" customHeight="1" x14ac:dyDescent="0.2">
      <c r="A248" t="s">
        <v>347</v>
      </c>
      <c r="B248" t="s">
        <v>161</v>
      </c>
      <c r="C248" t="s">
        <v>74</v>
      </c>
      <c r="D248">
        <v>1</v>
      </c>
      <c r="E248" t="s">
        <v>104</v>
      </c>
      <c r="F248" t="s">
        <v>67</v>
      </c>
      <c r="G248" t="s">
        <v>26</v>
      </c>
      <c r="H248" t="s">
        <v>26</v>
      </c>
      <c r="I248">
        <v>80</v>
      </c>
    </row>
    <row r="249" spans="1:9" ht="15" customHeight="1" x14ac:dyDescent="0.2">
      <c r="A249" t="s">
        <v>348</v>
      </c>
      <c r="B249" t="s">
        <v>161</v>
      </c>
      <c r="C249" t="s">
        <v>110</v>
      </c>
      <c r="D249">
        <v>1</v>
      </c>
      <c r="E249" t="s">
        <v>104</v>
      </c>
      <c r="F249" t="s">
        <v>67</v>
      </c>
      <c r="G249" t="s">
        <v>26</v>
      </c>
      <c r="H249" t="s">
        <v>26</v>
      </c>
      <c r="I249">
        <v>60</v>
      </c>
    </row>
    <row r="250" spans="1:9" ht="15" customHeight="1" x14ac:dyDescent="0.2">
      <c r="A250" t="s">
        <v>349</v>
      </c>
      <c r="B250" t="s">
        <v>161</v>
      </c>
      <c r="C250" t="s">
        <v>94</v>
      </c>
      <c r="D250">
        <v>1</v>
      </c>
      <c r="E250" t="s">
        <v>104</v>
      </c>
      <c r="F250" t="s">
        <v>105</v>
      </c>
      <c r="G250" t="s">
        <v>26</v>
      </c>
      <c r="H250" t="s">
        <v>26</v>
      </c>
      <c r="I250">
        <v>23</v>
      </c>
    </row>
    <row r="251" spans="1:9" ht="15" customHeight="1" x14ac:dyDescent="0.2">
      <c r="A251" t="s">
        <v>350</v>
      </c>
      <c r="B251" t="s">
        <v>161</v>
      </c>
      <c r="C251" t="s">
        <v>110</v>
      </c>
      <c r="D251">
        <v>1</v>
      </c>
      <c r="E251" t="s">
        <v>104</v>
      </c>
      <c r="F251" t="s">
        <v>105</v>
      </c>
      <c r="G251" t="s">
        <v>26</v>
      </c>
      <c r="H251" t="s">
        <v>26</v>
      </c>
      <c r="I251">
        <v>41</v>
      </c>
    </row>
    <row r="252" spans="1:9" ht="15" customHeight="1" x14ac:dyDescent="0.2">
      <c r="A252" t="s">
        <v>351</v>
      </c>
      <c r="B252" t="s">
        <v>161</v>
      </c>
      <c r="C252" t="s">
        <v>130</v>
      </c>
      <c r="D252">
        <v>1</v>
      </c>
      <c r="E252" t="s">
        <v>104</v>
      </c>
      <c r="F252" t="s">
        <v>105</v>
      </c>
      <c r="G252" t="s">
        <v>26</v>
      </c>
      <c r="H252" t="s">
        <v>77</v>
      </c>
      <c r="I252">
        <v>61</v>
      </c>
    </row>
    <row r="253" spans="1:9" ht="15" customHeight="1" x14ac:dyDescent="0.2">
      <c r="A253" t="s">
        <v>352</v>
      </c>
      <c r="B253" t="s">
        <v>161</v>
      </c>
      <c r="C253" t="s">
        <v>94</v>
      </c>
      <c r="D253">
        <v>1</v>
      </c>
      <c r="E253" t="s">
        <v>104</v>
      </c>
      <c r="F253" t="s">
        <v>67</v>
      </c>
      <c r="G253" t="s">
        <v>26</v>
      </c>
      <c r="H253" t="s">
        <v>26</v>
      </c>
      <c r="I253">
        <v>50</v>
      </c>
    </row>
    <row r="254" spans="1:9" ht="15" customHeight="1" x14ac:dyDescent="0.2">
      <c r="A254" t="s">
        <v>353</v>
      </c>
      <c r="B254" t="s">
        <v>161</v>
      </c>
      <c r="C254" t="s">
        <v>89</v>
      </c>
      <c r="D254">
        <v>1</v>
      </c>
      <c r="E254" t="s">
        <v>104</v>
      </c>
      <c r="F254" t="s">
        <v>105</v>
      </c>
      <c r="G254" t="s">
        <v>26</v>
      </c>
      <c r="H254" t="s">
        <v>26</v>
      </c>
      <c r="I254">
        <v>65</v>
      </c>
    </row>
    <row r="255" spans="1:9" ht="15" customHeight="1" x14ac:dyDescent="0.2">
      <c r="A255" t="s">
        <v>354</v>
      </c>
      <c r="B255" t="s">
        <v>161</v>
      </c>
      <c r="C255" t="s">
        <v>130</v>
      </c>
      <c r="D255">
        <v>1</v>
      </c>
      <c r="E255" t="s">
        <v>102</v>
      </c>
      <c r="F255" t="s">
        <v>67</v>
      </c>
      <c r="G255" t="s">
        <v>26</v>
      </c>
      <c r="H255" t="s">
        <v>26</v>
      </c>
      <c r="I255">
        <v>56</v>
      </c>
    </row>
    <row r="256" spans="1:9" ht="15" customHeight="1" x14ac:dyDescent="0.2">
      <c r="A256" t="s">
        <v>355</v>
      </c>
      <c r="B256" t="s">
        <v>161</v>
      </c>
      <c r="C256" t="s">
        <v>72</v>
      </c>
      <c r="D256">
        <v>1</v>
      </c>
      <c r="E256" t="s">
        <v>104</v>
      </c>
      <c r="F256" t="s">
        <v>105</v>
      </c>
      <c r="G256" t="s">
        <v>26</v>
      </c>
      <c r="H256" t="s">
        <v>26</v>
      </c>
      <c r="I256">
        <v>58</v>
      </c>
    </row>
    <row r="257" spans="1:9" ht="15" customHeight="1" x14ac:dyDescent="0.2">
      <c r="A257" t="s">
        <v>356</v>
      </c>
      <c r="B257" t="s">
        <v>161</v>
      </c>
      <c r="C257" t="s">
        <v>87</v>
      </c>
      <c r="D257">
        <v>1</v>
      </c>
      <c r="E257" t="s">
        <v>104</v>
      </c>
      <c r="F257" t="s">
        <v>67</v>
      </c>
      <c r="G257" t="s">
        <v>77</v>
      </c>
      <c r="H257" t="s">
        <v>26</v>
      </c>
      <c r="I257">
        <v>68</v>
      </c>
    </row>
    <row r="258" spans="1:9" ht="15" customHeight="1" x14ac:dyDescent="0.2">
      <c r="A258" t="s">
        <v>357</v>
      </c>
      <c r="B258" t="s">
        <v>161</v>
      </c>
      <c r="C258" t="s">
        <v>152</v>
      </c>
      <c r="D258">
        <v>1</v>
      </c>
      <c r="E258" t="s">
        <v>104</v>
      </c>
      <c r="F258" t="s">
        <v>105</v>
      </c>
      <c r="G258" t="s">
        <v>26</v>
      </c>
      <c r="H258" t="s">
        <v>77</v>
      </c>
      <c r="I258">
        <v>48</v>
      </c>
    </row>
    <row r="259" spans="1:9" ht="15" customHeight="1" x14ac:dyDescent="0.2">
      <c r="A259" t="s">
        <v>358</v>
      </c>
      <c r="B259" t="s">
        <v>161</v>
      </c>
      <c r="C259" t="s">
        <v>89</v>
      </c>
      <c r="D259">
        <v>1</v>
      </c>
      <c r="E259" t="s">
        <v>104</v>
      </c>
      <c r="F259" t="s">
        <v>67</v>
      </c>
      <c r="G259" t="s">
        <v>26</v>
      </c>
      <c r="H259" t="s">
        <v>26</v>
      </c>
      <c r="I259">
        <v>53</v>
      </c>
    </row>
    <row r="260" spans="1:9" ht="15" customHeight="1" x14ac:dyDescent="0.2">
      <c r="A260" t="s">
        <v>359</v>
      </c>
      <c r="B260" t="s">
        <v>360</v>
      </c>
      <c r="C260" t="s">
        <v>79</v>
      </c>
      <c r="D260">
        <v>45</v>
      </c>
      <c r="E260" t="s">
        <v>66</v>
      </c>
      <c r="F260" t="s">
        <v>67</v>
      </c>
      <c r="G260" t="s">
        <v>26</v>
      </c>
      <c r="H260" t="s">
        <v>26</v>
      </c>
      <c r="I260">
        <v>87</v>
      </c>
    </row>
    <row r="261" spans="1:9" ht="15" customHeight="1" x14ac:dyDescent="0.2">
      <c r="A261" t="s">
        <v>361</v>
      </c>
      <c r="B261" t="s">
        <v>360</v>
      </c>
      <c r="C261" t="s">
        <v>69</v>
      </c>
      <c r="D261">
        <v>38</v>
      </c>
      <c r="E261" t="s">
        <v>66</v>
      </c>
      <c r="F261" t="s">
        <v>67</v>
      </c>
      <c r="G261" t="s">
        <v>26</v>
      </c>
      <c r="H261" t="s">
        <v>26</v>
      </c>
      <c r="I261">
        <v>100</v>
      </c>
    </row>
    <row r="262" spans="1:9" ht="15" customHeight="1" x14ac:dyDescent="0.2">
      <c r="A262" t="s">
        <v>362</v>
      </c>
      <c r="B262" t="s">
        <v>360</v>
      </c>
      <c r="C262" t="s">
        <v>81</v>
      </c>
      <c r="D262">
        <v>36</v>
      </c>
      <c r="E262" t="s">
        <v>70</v>
      </c>
      <c r="F262" t="s">
        <v>67</v>
      </c>
      <c r="G262" t="s">
        <v>26</v>
      </c>
      <c r="H262" t="s">
        <v>26</v>
      </c>
      <c r="I262">
        <v>80</v>
      </c>
    </row>
    <row r="263" spans="1:9" ht="15" customHeight="1" x14ac:dyDescent="0.2">
      <c r="A263" t="s">
        <v>363</v>
      </c>
      <c r="B263" t="s">
        <v>360</v>
      </c>
      <c r="C263" t="s">
        <v>89</v>
      </c>
      <c r="D263">
        <v>34</v>
      </c>
      <c r="E263" t="s">
        <v>70</v>
      </c>
      <c r="F263" t="s">
        <v>67</v>
      </c>
      <c r="G263" t="s">
        <v>26</v>
      </c>
      <c r="H263" t="s">
        <v>26</v>
      </c>
      <c r="I263">
        <v>78</v>
      </c>
    </row>
    <row r="264" spans="1:9" ht="15" customHeight="1" x14ac:dyDescent="0.2">
      <c r="A264" t="s">
        <v>364</v>
      </c>
      <c r="B264" t="s">
        <v>360</v>
      </c>
      <c r="C264" t="s">
        <v>74</v>
      </c>
      <c r="D264">
        <v>32</v>
      </c>
      <c r="E264" t="s">
        <v>70</v>
      </c>
      <c r="F264" t="s">
        <v>67</v>
      </c>
      <c r="G264" t="s">
        <v>26</v>
      </c>
      <c r="H264" t="s">
        <v>26</v>
      </c>
      <c r="I264">
        <v>90</v>
      </c>
    </row>
    <row r="265" spans="1:9" ht="15" customHeight="1" x14ac:dyDescent="0.2">
      <c r="A265" t="s">
        <v>365</v>
      </c>
      <c r="B265" t="s">
        <v>360</v>
      </c>
      <c r="C265" t="s">
        <v>79</v>
      </c>
      <c r="D265">
        <v>30</v>
      </c>
      <c r="E265" t="s">
        <v>70</v>
      </c>
      <c r="F265" t="s">
        <v>67</v>
      </c>
      <c r="G265" t="s">
        <v>26</v>
      </c>
      <c r="H265" t="s">
        <v>26</v>
      </c>
      <c r="I265">
        <v>65</v>
      </c>
    </row>
    <row r="266" spans="1:9" ht="15" customHeight="1" x14ac:dyDescent="0.2">
      <c r="A266" t="s">
        <v>366</v>
      </c>
      <c r="B266" t="s">
        <v>360</v>
      </c>
      <c r="C266" t="s">
        <v>74</v>
      </c>
      <c r="D266">
        <v>28</v>
      </c>
      <c r="E266" t="s">
        <v>70</v>
      </c>
      <c r="F266" t="s">
        <v>67</v>
      </c>
      <c r="G266" t="s">
        <v>26</v>
      </c>
      <c r="H266" t="s">
        <v>26</v>
      </c>
      <c r="I266">
        <v>78</v>
      </c>
    </row>
    <row r="267" spans="1:9" ht="15" customHeight="1" x14ac:dyDescent="0.2">
      <c r="A267" t="s">
        <v>367</v>
      </c>
      <c r="B267" t="s">
        <v>360</v>
      </c>
      <c r="C267" t="s">
        <v>81</v>
      </c>
      <c r="D267">
        <v>26</v>
      </c>
      <c r="E267" t="s">
        <v>70</v>
      </c>
      <c r="F267" t="s">
        <v>67</v>
      </c>
      <c r="G267" t="s">
        <v>26</v>
      </c>
      <c r="H267" t="s">
        <v>26</v>
      </c>
      <c r="I267">
        <v>92</v>
      </c>
    </row>
    <row r="268" spans="1:9" ht="15" customHeight="1" x14ac:dyDescent="0.2">
      <c r="A268" t="s">
        <v>368</v>
      </c>
      <c r="B268" t="s">
        <v>360</v>
      </c>
      <c r="C268" t="s">
        <v>84</v>
      </c>
      <c r="D268">
        <v>24</v>
      </c>
      <c r="E268" t="s">
        <v>70</v>
      </c>
      <c r="F268" t="s">
        <v>105</v>
      </c>
      <c r="G268" t="s">
        <v>26</v>
      </c>
      <c r="H268" t="s">
        <v>77</v>
      </c>
      <c r="I268">
        <v>71</v>
      </c>
    </row>
    <row r="269" spans="1:9" ht="15" customHeight="1" x14ac:dyDescent="0.2">
      <c r="A269" t="s">
        <v>369</v>
      </c>
      <c r="B269" t="s">
        <v>360</v>
      </c>
      <c r="C269" t="s">
        <v>87</v>
      </c>
      <c r="D269">
        <v>22</v>
      </c>
      <c r="E269" t="s">
        <v>82</v>
      </c>
      <c r="F269" t="s">
        <v>67</v>
      </c>
      <c r="G269" t="s">
        <v>77</v>
      </c>
      <c r="H269" t="s">
        <v>26</v>
      </c>
      <c r="I269">
        <v>66</v>
      </c>
    </row>
    <row r="270" spans="1:9" ht="15" customHeight="1" x14ac:dyDescent="0.2">
      <c r="A270" t="s">
        <v>370</v>
      </c>
      <c r="B270" t="s">
        <v>360</v>
      </c>
      <c r="C270" t="s">
        <v>84</v>
      </c>
      <c r="D270">
        <v>21</v>
      </c>
      <c r="E270" t="s">
        <v>82</v>
      </c>
      <c r="F270" t="s">
        <v>67</v>
      </c>
      <c r="G270" t="s">
        <v>26</v>
      </c>
      <c r="H270" t="s">
        <v>26</v>
      </c>
      <c r="I270">
        <v>85</v>
      </c>
    </row>
    <row r="271" spans="1:9" ht="15" customHeight="1" x14ac:dyDescent="0.2">
      <c r="A271" t="s">
        <v>371</v>
      </c>
      <c r="B271" t="s">
        <v>360</v>
      </c>
      <c r="C271" t="s">
        <v>65</v>
      </c>
      <c r="D271">
        <v>20</v>
      </c>
      <c r="E271" t="s">
        <v>82</v>
      </c>
      <c r="F271" t="s">
        <v>67</v>
      </c>
      <c r="G271" t="s">
        <v>26</v>
      </c>
      <c r="H271" t="s">
        <v>77</v>
      </c>
      <c r="I271">
        <v>82</v>
      </c>
    </row>
    <row r="272" spans="1:9" ht="15" customHeight="1" x14ac:dyDescent="0.2">
      <c r="A272" t="s">
        <v>372</v>
      </c>
      <c r="B272" t="s">
        <v>360</v>
      </c>
      <c r="C272" t="s">
        <v>91</v>
      </c>
      <c r="D272">
        <v>19</v>
      </c>
      <c r="E272" t="s">
        <v>82</v>
      </c>
      <c r="F272" t="s">
        <v>67</v>
      </c>
      <c r="G272" t="s">
        <v>26</v>
      </c>
      <c r="H272" t="s">
        <v>77</v>
      </c>
      <c r="I272">
        <v>63</v>
      </c>
    </row>
    <row r="273" spans="1:9" ht="15" customHeight="1" x14ac:dyDescent="0.2">
      <c r="A273" t="s">
        <v>373</v>
      </c>
      <c r="B273" t="s">
        <v>360</v>
      </c>
      <c r="C273" t="s">
        <v>72</v>
      </c>
      <c r="D273">
        <v>18</v>
      </c>
      <c r="E273" t="s">
        <v>82</v>
      </c>
      <c r="F273" t="s">
        <v>67</v>
      </c>
      <c r="G273" t="s">
        <v>26</v>
      </c>
      <c r="H273" t="s">
        <v>26</v>
      </c>
      <c r="I273">
        <v>80</v>
      </c>
    </row>
    <row r="274" spans="1:9" ht="15" customHeight="1" x14ac:dyDescent="0.2">
      <c r="A274" t="s">
        <v>374</v>
      </c>
      <c r="B274" t="s">
        <v>360</v>
      </c>
      <c r="C274" t="s">
        <v>122</v>
      </c>
      <c r="D274">
        <v>17</v>
      </c>
      <c r="E274" t="s">
        <v>82</v>
      </c>
      <c r="F274" t="s">
        <v>67</v>
      </c>
      <c r="G274" t="s">
        <v>26</v>
      </c>
      <c r="H274" t="s">
        <v>26</v>
      </c>
      <c r="I274">
        <v>68</v>
      </c>
    </row>
    <row r="275" spans="1:9" ht="15" customHeight="1" x14ac:dyDescent="0.2">
      <c r="A275" t="s">
        <v>375</v>
      </c>
      <c r="B275" t="s">
        <v>360</v>
      </c>
      <c r="C275" t="s">
        <v>76</v>
      </c>
      <c r="D275">
        <v>16</v>
      </c>
      <c r="E275" t="s">
        <v>82</v>
      </c>
      <c r="F275" t="s">
        <v>67</v>
      </c>
      <c r="G275" t="s">
        <v>26</v>
      </c>
      <c r="H275" t="s">
        <v>26</v>
      </c>
      <c r="I275">
        <v>73</v>
      </c>
    </row>
    <row r="276" spans="1:9" ht="15" customHeight="1" x14ac:dyDescent="0.2">
      <c r="A276" t="s">
        <v>376</v>
      </c>
      <c r="B276" t="s">
        <v>360</v>
      </c>
      <c r="C276" t="s">
        <v>69</v>
      </c>
      <c r="D276">
        <v>15</v>
      </c>
      <c r="E276" t="s">
        <v>82</v>
      </c>
      <c r="F276" t="s">
        <v>105</v>
      </c>
      <c r="G276" t="s">
        <v>26</v>
      </c>
      <c r="H276" t="s">
        <v>26</v>
      </c>
      <c r="I276">
        <v>82</v>
      </c>
    </row>
    <row r="277" spans="1:9" ht="15" customHeight="1" x14ac:dyDescent="0.2">
      <c r="A277" t="s">
        <v>377</v>
      </c>
      <c r="B277" t="s">
        <v>360</v>
      </c>
      <c r="C277" t="s">
        <v>69</v>
      </c>
      <c r="D277">
        <v>14</v>
      </c>
      <c r="E277" t="s">
        <v>177</v>
      </c>
      <c r="F277" t="s">
        <v>67</v>
      </c>
      <c r="G277" t="s">
        <v>26</v>
      </c>
      <c r="H277" t="s">
        <v>77</v>
      </c>
      <c r="I277">
        <v>92</v>
      </c>
    </row>
    <row r="278" spans="1:9" ht="15" customHeight="1" x14ac:dyDescent="0.2">
      <c r="A278" t="s">
        <v>378</v>
      </c>
      <c r="B278" t="s">
        <v>360</v>
      </c>
      <c r="C278" t="s">
        <v>72</v>
      </c>
      <c r="D278">
        <v>13</v>
      </c>
      <c r="E278" t="s">
        <v>177</v>
      </c>
      <c r="F278" t="s">
        <v>67</v>
      </c>
      <c r="G278" t="s">
        <v>26</v>
      </c>
      <c r="H278" t="s">
        <v>77</v>
      </c>
      <c r="I278">
        <v>65</v>
      </c>
    </row>
    <row r="279" spans="1:9" ht="15" customHeight="1" x14ac:dyDescent="0.2">
      <c r="A279" t="s">
        <v>379</v>
      </c>
      <c r="B279" t="s">
        <v>360</v>
      </c>
      <c r="C279" t="s">
        <v>69</v>
      </c>
      <c r="D279">
        <v>12</v>
      </c>
      <c r="E279" t="s">
        <v>177</v>
      </c>
      <c r="F279" t="s">
        <v>67</v>
      </c>
      <c r="G279" t="s">
        <v>26</v>
      </c>
      <c r="H279" t="s">
        <v>26</v>
      </c>
      <c r="I279">
        <v>85</v>
      </c>
    </row>
    <row r="280" spans="1:9" ht="15" customHeight="1" x14ac:dyDescent="0.2">
      <c r="A280" t="s">
        <v>380</v>
      </c>
      <c r="B280" t="s">
        <v>360</v>
      </c>
      <c r="C280" t="s">
        <v>79</v>
      </c>
      <c r="D280">
        <v>12</v>
      </c>
      <c r="E280" t="s">
        <v>177</v>
      </c>
      <c r="F280" t="s">
        <v>67</v>
      </c>
      <c r="G280" t="s">
        <v>26</v>
      </c>
      <c r="H280" t="s">
        <v>26</v>
      </c>
      <c r="I280">
        <v>68</v>
      </c>
    </row>
    <row r="281" spans="1:9" ht="15" customHeight="1" x14ac:dyDescent="0.2">
      <c r="A281" t="s">
        <v>381</v>
      </c>
      <c r="B281" t="s">
        <v>360</v>
      </c>
      <c r="C281" t="s">
        <v>84</v>
      </c>
      <c r="D281">
        <v>11</v>
      </c>
      <c r="E281" t="s">
        <v>177</v>
      </c>
      <c r="F281" t="s">
        <v>67</v>
      </c>
      <c r="G281" t="s">
        <v>26</v>
      </c>
      <c r="H281" t="s">
        <v>26</v>
      </c>
      <c r="I281">
        <v>75</v>
      </c>
    </row>
    <row r="282" spans="1:9" ht="15" customHeight="1" x14ac:dyDescent="0.2">
      <c r="A282" t="s">
        <v>382</v>
      </c>
      <c r="B282" t="s">
        <v>360</v>
      </c>
      <c r="C282" t="s">
        <v>84</v>
      </c>
      <c r="D282">
        <v>10</v>
      </c>
      <c r="E282" t="s">
        <v>177</v>
      </c>
      <c r="F282" t="s">
        <v>67</v>
      </c>
      <c r="G282" t="s">
        <v>26</v>
      </c>
      <c r="H282" t="s">
        <v>77</v>
      </c>
      <c r="I282">
        <v>71</v>
      </c>
    </row>
    <row r="283" spans="1:9" ht="15" customHeight="1" x14ac:dyDescent="0.2">
      <c r="A283" t="s">
        <v>383</v>
      </c>
      <c r="B283" t="s">
        <v>360</v>
      </c>
      <c r="C283" t="s">
        <v>87</v>
      </c>
      <c r="D283">
        <v>9</v>
      </c>
      <c r="E283" t="s">
        <v>85</v>
      </c>
      <c r="F283" t="s">
        <v>67</v>
      </c>
      <c r="G283" t="s">
        <v>26</v>
      </c>
      <c r="H283" t="s">
        <v>26</v>
      </c>
      <c r="I283">
        <v>56</v>
      </c>
    </row>
    <row r="284" spans="1:9" ht="15" customHeight="1" x14ac:dyDescent="0.2">
      <c r="A284" t="s">
        <v>384</v>
      </c>
      <c r="B284" t="s">
        <v>360</v>
      </c>
      <c r="C284" t="s">
        <v>72</v>
      </c>
      <c r="D284">
        <v>9</v>
      </c>
      <c r="E284" t="s">
        <v>85</v>
      </c>
      <c r="F284" t="s">
        <v>67</v>
      </c>
      <c r="G284" t="s">
        <v>26</v>
      </c>
      <c r="H284" t="s">
        <v>26</v>
      </c>
      <c r="I284">
        <v>70</v>
      </c>
    </row>
    <row r="285" spans="1:9" ht="15" customHeight="1" x14ac:dyDescent="0.2">
      <c r="A285" t="s">
        <v>385</v>
      </c>
      <c r="B285" t="s">
        <v>360</v>
      </c>
      <c r="C285" t="s">
        <v>65</v>
      </c>
      <c r="D285">
        <v>8</v>
      </c>
      <c r="E285" t="s">
        <v>85</v>
      </c>
      <c r="F285" t="s">
        <v>67</v>
      </c>
      <c r="G285" t="s">
        <v>26</v>
      </c>
      <c r="H285" t="s">
        <v>26</v>
      </c>
      <c r="I285">
        <v>65</v>
      </c>
    </row>
    <row r="286" spans="1:9" ht="15" customHeight="1" x14ac:dyDescent="0.2">
      <c r="A286" t="s">
        <v>386</v>
      </c>
      <c r="B286" t="s">
        <v>360</v>
      </c>
      <c r="C286" t="s">
        <v>74</v>
      </c>
      <c r="D286">
        <v>8</v>
      </c>
      <c r="E286" t="s">
        <v>85</v>
      </c>
      <c r="F286" t="s">
        <v>105</v>
      </c>
      <c r="G286" t="s">
        <v>26</v>
      </c>
      <c r="H286" t="s">
        <v>26</v>
      </c>
      <c r="I286">
        <v>92</v>
      </c>
    </row>
    <row r="287" spans="1:9" ht="15" customHeight="1" x14ac:dyDescent="0.2">
      <c r="A287" t="s">
        <v>387</v>
      </c>
      <c r="B287" t="s">
        <v>360</v>
      </c>
      <c r="C287" t="s">
        <v>74</v>
      </c>
      <c r="D287">
        <v>8</v>
      </c>
      <c r="E287" t="s">
        <v>85</v>
      </c>
      <c r="F287" t="s">
        <v>67</v>
      </c>
      <c r="G287" t="s">
        <v>26</v>
      </c>
      <c r="H287" t="s">
        <v>77</v>
      </c>
      <c r="I287">
        <v>92</v>
      </c>
    </row>
    <row r="288" spans="1:9" ht="15" customHeight="1" x14ac:dyDescent="0.2">
      <c r="A288" t="s">
        <v>388</v>
      </c>
      <c r="B288" t="s">
        <v>360</v>
      </c>
      <c r="C288" t="s">
        <v>74</v>
      </c>
      <c r="D288">
        <v>7</v>
      </c>
      <c r="E288" t="s">
        <v>85</v>
      </c>
      <c r="F288" t="s">
        <v>67</v>
      </c>
      <c r="G288" t="s">
        <v>26</v>
      </c>
      <c r="H288" t="s">
        <v>26</v>
      </c>
      <c r="I288">
        <v>85</v>
      </c>
    </row>
    <row r="289" spans="1:9" ht="15" customHeight="1" x14ac:dyDescent="0.2">
      <c r="A289" t="s">
        <v>389</v>
      </c>
      <c r="B289" t="s">
        <v>360</v>
      </c>
      <c r="C289" t="s">
        <v>81</v>
      </c>
      <c r="D289">
        <v>7</v>
      </c>
      <c r="E289" t="s">
        <v>85</v>
      </c>
      <c r="F289" t="s">
        <v>67</v>
      </c>
      <c r="G289" t="s">
        <v>26</v>
      </c>
      <c r="H289" t="s">
        <v>26</v>
      </c>
      <c r="I289">
        <v>71</v>
      </c>
    </row>
    <row r="290" spans="1:9" ht="15" customHeight="1" x14ac:dyDescent="0.2">
      <c r="A290" t="s">
        <v>390</v>
      </c>
      <c r="B290" t="s">
        <v>360</v>
      </c>
      <c r="C290" t="s">
        <v>76</v>
      </c>
      <c r="D290">
        <v>7</v>
      </c>
      <c r="E290" t="s">
        <v>184</v>
      </c>
      <c r="F290" t="s">
        <v>67</v>
      </c>
      <c r="G290" t="s">
        <v>26</v>
      </c>
      <c r="H290" t="s">
        <v>26</v>
      </c>
      <c r="I290">
        <v>71</v>
      </c>
    </row>
    <row r="291" spans="1:9" ht="15" customHeight="1" x14ac:dyDescent="0.2">
      <c r="A291" t="s">
        <v>391</v>
      </c>
      <c r="B291" t="s">
        <v>360</v>
      </c>
      <c r="C291" t="s">
        <v>69</v>
      </c>
      <c r="D291">
        <v>6</v>
      </c>
      <c r="E291" t="s">
        <v>188</v>
      </c>
      <c r="F291" t="s">
        <v>67</v>
      </c>
      <c r="G291" t="s">
        <v>26</v>
      </c>
      <c r="H291" t="s">
        <v>26</v>
      </c>
      <c r="I291">
        <v>63</v>
      </c>
    </row>
    <row r="292" spans="1:9" ht="15" customHeight="1" x14ac:dyDescent="0.2">
      <c r="A292" t="s">
        <v>392</v>
      </c>
      <c r="B292" t="s">
        <v>360</v>
      </c>
      <c r="C292" t="s">
        <v>79</v>
      </c>
      <c r="D292">
        <v>5</v>
      </c>
      <c r="E292" t="s">
        <v>188</v>
      </c>
      <c r="F292" t="s">
        <v>67</v>
      </c>
      <c r="G292" t="s">
        <v>26</v>
      </c>
      <c r="H292" t="s">
        <v>77</v>
      </c>
      <c r="I292">
        <v>68</v>
      </c>
    </row>
    <row r="293" spans="1:9" ht="15" customHeight="1" x14ac:dyDescent="0.2">
      <c r="A293" t="s">
        <v>393</v>
      </c>
      <c r="B293" t="s">
        <v>360</v>
      </c>
      <c r="C293" t="s">
        <v>65</v>
      </c>
      <c r="D293">
        <v>5</v>
      </c>
      <c r="E293" t="s">
        <v>188</v>
      </c>
      <c r="F293" t="s">
        <v>67</v>
      </c>
      <c r="G293" t="s">
        <v>26</v>
      </c>
      <c r="H293" t="s">
        <v>26</v>
      </c>
      <c r="I293">
        <v>46</v>
      </c>
    </row>
    <row r="294" spans="1:9" ht="15" customHeight="1" x14ac:dyDescent="0.2">
      <c r="A294" t="s">
        <v>394</v>
      </c>
      <c r="B294" t="s">
        <v>360</v>
      </c>
      <c r="C294" t="s">
        <v>98</v>
      </c>
      <c r="D294">
        <v>4</v>
      </c>
      <c r="E294" t="s">
        <v>92</v>
      </c>
      <c r="F294" t="s">
        <v>67</v>
      </c>
      <c r="G294" t="s">
        <v>26</v>
      </c>
      <c r="H294" t="s">
        <v>26</v>
      </c>
      <c r="I294">
        <v>75</v>
      </c>
    </row>
    <row r="295" spans="1:9" ht="15" customHeight="1" x14ac:dyDescent="0.2">
      <c r="A295" t="s">
        <v>395</v>
      </c>
      <c r="B295" t="s">
        <v>360</v>
      </c>
      <c r="C295" t="s">
        <v>122</v>
      </c>
      <c r="D295">
        <v>4</v>
      </c>
      <c r="E295" t="s">
        <v>188</v>
      </c>
      <c r="F295" t="s">
        <v>67</v>
      </c>
      <c r="G295" t="s">
        <v>26</v>
      </c>
      <c r="H295" t="s">
        <v>77</v>
      </c>
      <c r="I295">
        <v>71</v>
      </c>
    </row>
    <row r="296" spans="1:9" ht="15" customHeight="1" x14ac:dyDescent="0.2">
      <c r="A296" t="s">
        <v>396</v>
      </c>
      <c r="B296" t="s">
        <v>360</v>
      </c>
      <c r="C296" t="s">
        <v>72</v>
      </c>
      <c r="D296">
        <v>4</v>
      </c>
      <c r="E296" t="s">
        <v>92</v>
      </c>
      <c r="F296" t="s">
        <v>67</v>
      </c>
      <c r="G296" t="s">
        <v>26</v>
      </c>
      <c r="H296" t="s">
        <v>26</v>
      </c>
      <c r="I296">
        <v>73</v>
      </c>
    </row>
    <row r="297" spans="1:9" ht="15" customHeight="1" x14ac:dyDescent="0.2">
      <c r="A297" t="s">
        <v>397</v>
      </c>
      <c r="B297" t="s">
        <v>360</v>
      </c>
      <c r="C297" t="s">
        <v>72</v>
      </c>
      <c r="D297">
        <v>4</v>
      </c>
      <c r="E297" t="s">
        <v>92</v>
      </c>
      <c r="F297" t="s">
        <v>67</v>
      </c>
      <c r="G297" t="s">
        <v>26</v>
      </c>
      <c r="H297" t="s">
        <v>26</v>
      </c>
      <c r="I297">
        <v>82</v>
      </c>
    </row>
    <row r="298" spans="1:9" ht="15" customHeight="1" x14ac:dyDescent="0.2">
      <c r="A298" t="s">
        <v>398</v>
      </c>
      <c r="B298" t="s">
        <v>360</v>
      </c>
      <c r="C298" t="s">
        <v>130</v>
      </c>
      <c r="D298">
        <v>4</v>
      </c>
      <c r="E298" t="s">
        <v>92</v>
      </c>
      <c r="F298" t="s">
        <v>67</v>
      </c>
      <c r="G298" t="s">
        <v>26</v>
      </c>
      <c r="H298" t="s">
        <v>26</v>
      </c>
      <c r="I298">
        <v>75</v>
      </c>
    </row>
    <row r="299" spans="1:9" ht="15" customHeight="1" x14ac:dyDescent="0.2">
      <c r="A299" t="s">
        <v>399</v>
      </c>
      <c r="B299" t="s">
        <v>360</v>
      </c>
      <c r="C299" t="s">
        <v>130</v>
      </c>
      <c r="D299">
        <v>3</v>
      </c>
      <c r="E299" t="s">
        <v>200</v>
      </c>
      <c r="F299" t="s">
        <v>67</v>
      </c>
      <c r="G299" t="s">
        <v>26</v>
      </c>
      <c r="H299" t="s">
        <v>77</v>
      </c>
      <c r="I299">
        <v>48</v>
      </c>
    </row>
    <row r="300" spans="1:9" ht="15" customHeight="1" x14ac:dyDescent="0.2">
      <c r="A300" t="s">
        <v>400</v>
      </c>
      <c r="B300" t="s">
        <v>360</v>
      </c>
      <c r="C300" t="s">
        <v>89</v>
      </c>
      <c r="D300">
        <v>3</v>
      </c>
      <c r="E300" t="s">
        <v>92</v>
      </c>
      <c r="F300" t="s">
        <v>105</v>
      </c>
      <c r="G300" t="s">
        <v>26</v>
      </c>
      <c r="H300" t="s">
        <v>26</v>
      </c>
      <c r="I300">
        <v>78</v>
      </c>
    </row>
    <row r="301" spans="1:9" ht="15" customHeight="1" x14ac:dyDescent="0.2">
      <c r="A301" t="s">
        <v>401</v>
      </c>
      <c r="B301" t="s">
        <v>360</v>
      </c>
      <c r="C301" t="s">
        <v>79</v>
      </c>
      <c r="D301">
        <v>3</v>
      </c>
      <c r="E301" t="s">
        <v>200</v>
      </c>
      <c r="F301" t="s">
        <v>105</v>
      </c>
      <c r="G301" t="s">
        <v>26</v>
      </c>
      <c r="H301" t="s">
        <v>77</v>
      </c>
      <c r="I301">
        <v>71</v>
      </c>
    </row>
    <row r="302" spans="1:9" ht="15" customHeight="1" x14ac:dyDescent="0.2">
      <c r="A302" t="s">
        <v>402</v>
      </c>
      <c r="B302" t="s">
        <v>360</v>
      </c>
      <c r="C302" t="s">
        <v>91</v>
      </c>
      <c r="D302">
        <v>3</v>
      </c>
      <c r="E302" t="s">
        <v>200</v>
      </c>
      <c r="F302" t="s">
        <v>105</v>
      </c>
      <c r="G302" t="s">
        <v>26</v>
      </c>
      <c r="H302" t="s">
        <v>26</v>
      </c>
      <c r="I302">
        <v>56</v>
      </c>
    </row>
    <row r="303" spans="1:9" ht="15" customHeight="1" x14ac:dyDescent="0.2">
      <c r="A303" t="s">
        <v>403</v>
      </c>
      <c r="B303" t="s">
        <v>360</v>
      </c>
      <c r="C303" t="s">
        <v>91</v>
      </c>
      <c r="D303">
        <v>3</v>
      </c>
      <c r="E303" t="s">
        <v>200</v>
      </c>
      <c r="F303" t="s">
        <v>67</v>
      </c>
      <c r="G303" t="s">
        <v>26</v>
      </c>
      <c r="H303" t="s">
        <v>77</v>
      </c>
      <c r="I303">
        <v>82</v>
      </c>
    </row>
    <row r="304" spans="1:9" ht="15" customHeight="1" x14ac:dyDescent="0.2">
      <c r="A304" t="s">
        <v>404</v>
      </c>
      <c r="B304" t="s">
        <v>360</v>
      </c>
      <c r="C304" t="s">
        <v>79</v>
      </c>
      <c r="D304">
        <v>3</v>
      </c>
      <c r="E304" t="s">
        <v>92</v>
      </c>
      <c r="F304" t="s">
        <v>67</v>
      </c>
      <c r="G304" t="s">
        <v>26</v>
      </c>
      <c r="H304" t="s">
        <v>26</v>
      </c>
      <c r="I304">
        <v>53</v>
      </c>
    </row>
    <row r="305" spans="1:9" ht="15" customHeight="1" x14ac:dyDescent="0.2">
      <c r="A305" t="s">
        <v>405</v>
      </c>
      <c r="B305" t="s">
        <v>360</v>
      </c>
      <c r="C305" t="s">
        <v>152</v>
      </c>
      <c r="D305">
        <v>3</v>
      </c>
      <c r="E305" t="s">
        <v>184</v>
      </c>
      <c r="F305" t="s">
        <v>67</v>
      </c>
      <c r="G305" t="s">
        <v>77</v>
      </c>
      <c r="H305" t="s">
        <v>26</v>
      </c>
      <c r="I305">
        <v>70</v>
      </c>
    </row>
    <row r="306" spans="1:9" ht="15" customHeight="1" x14ac:dyDescent="0.2">
      <c r="A306" t="s">
        <v>406</v>
      </c>
      <c r="B306" t="s">
        <v>360</v>
      </c>
      <c r="C306" t="s">
        <v>96</v>
      </c>
      <c r="D306">
        <v>3</v>
      </c>
      <c r="E306" t="s">
        <v>200</v>
      </c>
      <c r="F306" t="s">
        <v>67</v>
      </c>
      <c r="G306" t="s">
        <v>26</v>
      </c>
      <c r="H306" t="s">
        <v>77</v>
      </c>
      <c r="I306">
        <v>65</v>
      </c>
    </row>
    <row r="307" spans="1:9" ht="15" customHeight="1" x14ac:dyDescent="0.2">
      <c r="A307" t="s">
        <v>407</v>
      </c>
      <c r="B307" t="s">
        <v>360</v>
      </c>
      <c r="C307" t="s">
        <v>74</v>
      </c>
      <c r="D307">
        <v>3</v>
      </c>
      <c r="E307" t="s">
        <v>92</v>
      </c>
      <c r="F307" t="s">
        <v>67</v>
      </c>
      <c r="G307" t="s">
        <v>26</v>
      </c>
      <c r="H307" t="s">
        <v>26</v>
      </c>
      <c r="I307">
        <v>75</v>
      </c>
    </row>
    <row r="308" spans="1:9" ht="15" customHeight="1" x14ac:dyDescent="0.2">
      <c r="A308" t="s">
        <v>408</v>
      </c>
      <c r="B308" t="s">
        <v>360</v>
      </c>
      <c r="C308" t="s">
        <v>76</v>
      </c>
      <c r="D308">
        <v>3</v>
      </c>
      <c r="E308" t="s">
        <v>92</v>
      </c>
      <c r="F308" t="s">
        <v>67</v>
      </c>
      <c r="G308" t="s">
        <v>26</v>
      </c>
      <c r="H308" t="s">
        <v>77</v>
      </c>
      <c r="I308">
        <v>92</v>
      </c>
    </row>
    <row r="309" spans="1:9" ht="15" customHeight="1" x14ac:dyDescent="0.2">
      <c r="A309" t="s">
        <v>409</v>
      </c>
      <c r="B309" t="s">
        <v>360</v>
      </c>
      <c r="C309" t="s">
        <v>96</v>
      </c>
      <c r="D309">
        <v>2</v>
      </c>
      <c r="E309" t="s">
        <v>104</v>
      </c>
      <c r="F309" t="s">
        <v>67</v>
      </c>
      <c r="G309" t="s">
        <v>26</v>
      </c>
      <c r="H309" t="s">
        <v>26</v>
      </c>
      <c r="I309">
        <v>60</v>
      </c>
    </row>
    <row r="310" spans="1:9" ht="15" customHeight="1" x14ac:dyDescent="0.2">
      <c r="A310" t="s">
        <v>410</v>
      </c>
      <c r="B310" t="s">
        <v>360</v>
      </c>
      <c r="C310" t="s">
        <v>89</v>
      </c>
      <c r="D310">
        <v>2</v>
      </c>
      <c r="E310" t="s">
        <v>200</v>
      </c>
      <c r="F310" t="s">
        <v>105</v>
      </c>
      <c r="G310" t="s">
        <v>26</v>
      </c>
      <c r="H310" t="s">
        <v>77</v>
      </c>
      <c r="I310">
        <v>68</v>
      </c>
    </row>
    <row r="311" spans="1:9" ht="15" customHeight="1" x14ac:dyDescent="0.2">
      <c r="A311" t="s">
        <v>411</v>
      </c>
      <c r="B311" t="s">
        <v>360</v>
      </c>
      <c r="C311" t="s">
        <v>130</v>
      </c>
      <c r="D311">
        <v>2</v>
      </c>
      <c r="E311" t="s">
        <v>200</v>
      </c>
      <c r="F311" t="s">
        <v>105</v>
      </c>
      <c r="G311" t="s">
        <v>26</v>
      </c>
      <c r="H311" t="s">
        <v>77</v>
      </c>
      <c r="I311">
        <v>71</v>
      </c>
    </row>
    <row r="312" spans="1:9" ht="15" customHeight="1" x14ac:dyDescent="0.2">
      <c r="A312" t="s">
        <v>412</v>
      </c>
      <c r="B312" t="s">
        <v>360</v>
      </c>
      <c r="C312" t="s">
        <v>119</v>
      </c>
      <c r="D312">
        <v>2</v>
      </c>
      <c r="E312" t="s">
        <v>104</v>
      </c>
      <c r="F312" t="s">
        <v>67</v>
      </c>
      <c r="G312" t="s">
        <v>26</v>
      </c>
      <c r="H312" t="s">
        <v>77</v>
      </c>
      <c r="I312">
        <v>61</v>
      </c>
    </row>
    <row r="313" spans="1:9" ht="15" customHeight="1" x14ac:dyDescent="0.2">
      <c r="A313" t="s">
        <v>413</v>
      </c>
      <c r="B313" t="s">
        <v>360</v>
      </c>
      <c r="C313" t="s">
        <v>122</v>
      </c>
      <c r="D313">
        <v>2</v>
      </c>
      <c r="E313" t="s">
        <v>104</v>
      </c>
      <c r="F313" t="s">
        <v>67</v>
      </c>
      <c r="G313" t="s">
        <v>26</v>
      </c>
      <c r="H313" t="s">
        <v>77</v>
      </c>
      <c r="I313">
        <v>82</v>
      </c>
    </row>
    <row r="314" spans="1:9" ht="15" customHeight="1" x14ac:dyDescent="0.2">
      <c r="A314" t="s">
        <v>414</v>
      </c>
      <c r="B314" t="s">
        <v>360</v>
      </c>
      <c r="C314" t="s">
        <v>119</v>
      </c>
      <c r="D314">
        <v>2</v>
      </c>
      <c r="E314" t="s">
        <v>104</v>
      </c>
      <c r="F314" t="s">
        <v>67</v>
      </c>
      <c r="G314" t="s">
        <v>26</v>
      </c>
      <c r="H314" t="s">
        <v>26</v>
      </c>
      <c r="I314">
        <v>56</v>
      </c>
    </row>
    <row r="315" spans="1:9" ht="15" customHeight="1" x14ac:dyDescent="0.2">
      <c r="A315" t="s">
        <v>415</v>
      </c>
      <c r="B315" t="s">
        <v>360</v>
      </c>
      <c r="C315" t="s">
        <v>101</v>
      </c>
      <c r="D315">
        <v>2</v>
      </c>
      <c r="E315" t="s">
        <v>104</v>
      </c>
      <c r="F315" t="s">
        <v>67</v>
      </c>
      <c r="G315" t="s">
        <v>26</v>
      </c>
      <c r="H315" t="s">
        <v>26</v>
      </c>
      <c r="I315">
        <v>66</v>
      </c>
    </row>
    <row r="316" spans="1:9" ht="15" customHeight="1" x14ac:dyDescent="0.2">
      <c r="A316" t="s">
        <v>416</v>
      </c>
      <c r="B316" t="s">
        <v>360</v>
      </c>
      <c r="C316" t="s">
        <v>122</v>
      </c>
      <c r="D316">
        <v>2</v>
      </c>
      <c r="E316" t="s">
        <v>99</v>
      </c>
      <c r="F316" t="s">
        <v>67</v>
      </c>
      <c r="G316" t="s">
        <v>26</v>
      </c>
      <c r="H316" t="s">
        <v>26</v>
      </c>
      <c r="I316">
        <v>71</v>
      </c>
    </row>
    <row r="317" spans="1:9" ht="15" customHeight="1" x14ac:dyDescent="0.2">
      <c r="A317" t="s">
        <v>417</v>
      </c>
      <c r="B317" t="s">
        <v>360</v>
      </c>
      <c r="C317" t="s">
        <v>101</v>
      </c>
      <c r="D317">
        <v>2</v>
      </c>
      <c r="E317" t="s">
        <v>104</v>
      </c>
      <c r="F317" t="s">
        <v>67</v>
      </c>
      <c r="G317" t="s">
        <v>26</v>
      </c>
      <c r="H317" t="s">
        <v>26</v>
      </c>
      <c r="I317">
        <v>71</v>
      </c>
    </row>
    <row r="318" spans="1:9" ht="15" customHeight="1" x14ac:dyDescent="0.2">
      <c r="A318" t="s">
        <v>418</v>
      </c>
      <c r="B318" t="s">
        <v>360</v>
      </c>
      <c r="C318" t="s">
        <v>152</v>
      </c>
      <c r="D318">
        <v>2</v>
      </c>
      <c r="E318" t="s">
        <v>104</v>
      </c>
      <c r="F318" t="s">
        <v>67</v>
      </c>
      <c r="G318" t="s">
        <v>77</v>
      </c>
      <c r="H318" t="s">
        <v>26</v>
      </c>
      <c r="I318">
        <v>56</v>
      </c>
    </row>
    <row r="319" spans="1:9" ht="15" customHeight="1" x14ac:dyDescent="0.2">
      <c r="A319" t="s">
        <v>419</v>
      </c>
      <c r="B319" t="s">
        <v>360</v>
      </c>
      <c r="C319" t="s">
        <v>152</v>
      </c>
      <c r="D319">
        <v>2</v>
      </c>
      <c r="E319" t="s">
        <v>99</v>
      </c>
      <c r="F319" t="s">
        <v>67</v>
      </c>
      <c r="G319" t="s">
        <v>26</v>
      </c>
      <c r="H319" t="s">
        <v>26</v>
      </c>
      <c r="I319">
        <v>80</v>
      </c>
    </row>
    <row r="320" spans="1:9" ht="15" customHeight="1" x14ac:dyDescent="0.2">
      <c r="A320" t="s">
        <v>420</v>
      </c>
      <c r="B320" t="s">
        <v>360</v>
      </c>
      <c r="C320" t="s">
        <v>74</v>
      </c>
      <c r="D320">
        <v>2</v>
      </c>
      <c r="E320" t="s">
        <v>104</v>
      </c>
      <c r="F320" t="s">
        <v>67</v>
      </c>
      <c r="G320" t="s">
        <v>26</v>
      </c>
      <c r="H320" t="s">
        <v>77</v>
      </c>
      <c r="I320">
        <v>71</v>
      </c>
    </row>
    <row r="321" spans="1:9" ht="15" customHeight="1" x14ac:dyDescent="0.2">
      <c r="A321" t="s">
        <v>421</v>
      </c>
      <c r="B321" t="s">
        <v>360</v>
      </c>
      <c r="C321" t="s">
        <v>94</v>
      </c>
      <c r="D321">
        <v>2</v>
      </c>
      <c r="E321" t="s">
        <v>104</v>
      </c>
      <c r="F321" t="s">
        <v>67</v>
      </c>
      <c r="G321" t="s">
        <v>26</v>
      </c>
      <c r="H321" t="s">
        <v>26</v>
      </c>
      <c r="I321">
        <v>55</v>
      </c>
    </row>
    <row r="322" spans="1:9" ht="15" customHeight="1" x14ac:dyDescent="0.2">
      <c r="A322" t="s">
        <v>422</v>
      </c>
      <c r="B322" t="s">
        <v>360</v>
      </c>
      <c r="C322" t="s">
        <v>65</v>
      </c>
      <c r="D322">
        <v>2</v>
      </c>
      <c r="E322" t="s">
        <v>104</v>
      </c>
      <c r="F322" t="s">
        <v>67</v>
      </c>
      <c r="G322" t="s">
        <v>26</v>
      </c>
      <c r="H322" t="s">
        <v>26</v>
      </c>
      <c r="I322">
        <v>71</v>
      </c>
    </row>
    <row r="323" spans="1:9" ht="15" customHeight="1" x14ac:dyDescent="0.2">
      <c r="A323" t="s">
        <v>423</v>
      </c>
      <c r="B323" t="s">
        <v>360</v>
      </c>
      <c r="C323" t="s">
        <v>84</v>
      </c>
      <c r="D323">
        <v>2</v>
      </c>
      <c r="E323" t="s">
        <v>104</v>
      </c>
      <c r="F323" t="s">
        <v>67</v>
      </c>
      <c r="G323" t="s">
        <v>77</v>
      </c>
      <c r="H323" t="s">
        <v>26</v>
      </c>
      <c r="I323">
        <v>50</v>
      </c>
    </row>
    <row r="324" spans="1:9" ht="15" customHeight="1" x14ac:dyDescent="0.2">
      <c r="A324" t="s">
        <v>424</v>
      </c>
      <c r="B324" t="s">
        <v>360</v>
      </c>
      <c r="C324" t="s">
        <v>72</v>
      </c>
      <c r="D324">
        <v>2</v>
      </c>
      <c r="E324" t="s">
        <v>104</v>
      </c>
      <c r="F324" t="s">
        <v>67</v>
      </c>
      <c r="G324" t="s">
        <v>26</v>
      </c>
      <c r="H324" t="s">
        <v>77</v>
      </c>
      <c r="I324">
        <v>82</v>
      </c>
    </row>
    <row r="325" spans="1:9" ht="15" customHeight="1" x14ac:dyDescent="0.2">
      <c r="A325" t="s">
        <v>425</v>
      </c>
      <c r="B325" t="s">
        <v>360</v>
      </c>
      <c r="C325" t="s">
        <v>96</v>
      </c>
      <c r="D325">
        <v>2</v>
      </c>
      <c r="E325" t="s">
        <v>104</v>
      </c>
      <c r="F325" t="s">
        <v>67</v>
      </c>
      <c r="G325" t="s">
        <v>26</v>
      </c>
      <c r="H325" t="s">
        <v>26</v>
      </c>
      <c r="I325">
        <v>71</v>
      </c>
    </row>
    <row r="326" spans="1:9" ht="15" customHeight="1" x14ac:dyDescent="0.2">
      <c r="A326" t="s">
        <v>426</v>
      </c>
      <c r="B326" t="s">
        <v>360</v>
      </c>
      <c r="C326" t="s">
        <v>89</v>
      </c>
      <c r="D326">
        <v>2</v>
      </c>
      <c r="E326" t="s">
        <v>104</v>
      </c>
      <c r="F326" t="s">
        <v>67</v>
      </c>
      <c r="G326" t="s">
        <v>26</v>
      </c>
      <c r="H326" t="s">
        <v>26</v>
      </c>
      <c r="I326">
        <v>75</v>
      </c>
    </row>
    <row r="327" spans="1:9" ht="15" customHeight="1" x14ac:dyDescent="0.2">
      <c r="A327" t="s">
        <v>427</v>
      </c>
      <c r="B327" t="s">
        <v>360</v>
      </c>
      <c r="C327" t="s">
        <v>119</v>
      </c>
      <c r="D327">
        <v>2</v>
      </c>
      <c r="E327" t="s">
        <v>104</v>
      </c>
      <c r="F327" t="s">
        <v>67</v>
      </c>
      <c r="G327" t="s">
        <v>26</v>
      </c>
      <c r="H327" t="s">
        <v>77</v>
      </c>
      <c r="I327">
        <v>71</v>
      </c>
    </row>
    <row r="328" spans="1:9" ht="15" customHeight="1" x14ac:dyDescent="0.2">
      <c r="A328" t="s">
        <v>428</v>
      </c>
      <c r="B328" t="s">
        <v>360</v>
      </c>
      <c r="C328" t="s">
        <v>98</v>
      </c>
      <c r="D328">
        <v>2</v>
      </c>
      <c r="E328" t="s">
        <v>104</v>
      </c>
      <c r="F328" t="s">
        <v>67</v>
      </c>
      <c r="G328" t="s">
        <v>26</v>
      </c>
      <c r="H328" t="s">
        <v>26</v>
      </c>
      <c r="I328">
        <v>61</v>
      </c>
    </row>
    <row r="329" spans="1:9" ht="15" customHeight="1" x14ac:dyDescent="0.2">
      <c r="A329" t="s">
        <v>429</v>
      </c>
      <c r="B329" t="s">
        <v>360</v>
      </c>
      <c r="C329" t="s">
        <v>72</v>
      </c>
      <c r="D329">
        <v>2</v>
      </c>
      <c r="E329" t="s">
        <v>99</v>
      </c>
      <c r="F329" t="s">
        <v>67</v>
      </c>
      <c r="G329" t="s">
        <v>26</v>
      </c>
      <c r="H329" t="s">
        <v>77</v>
      </c>
      <c r="I329">
        <v>61</v>
      </c>
    </row>
    <row r="330" spans="1:9" ht="15" customHeight="1" x14ac:dyDescent="0.2">
      <c r="A330" t="s">
        <v>430</v>
      </c>
      <c r="B330" t="s">
        <v>360</v>
      </c>
      <c r="C330" t="s">
        <v>96</v>
      </c>
      <c r="D330">
        <v>2</v>
      </c>
      <c r="E330" t="s">
        <v>104</v>
      </c>
      <c r="F330" t="s">
        <v>67</v>
      </c>
      <c r="G330" t="s">
        <v>77</v>
      </c>
      <c r="H330" t="s">
        <v>77</v>
      </c>
      <c r="I330">
        <v>61</v>
      </c>
    </row>
    <row r="331" spans="1:9" ht="15" customHeight="1" x14ac:dyDescent="0.2">
      <c r="A331" t="s">
        <v>431</v>
      </c>
      <c r="B331" t="s">
        <v>360</v>
      </c>
      <c r="C331" t="s">
        <v>94</v>
      </c>
      <c r="D331">
        <v>2</v>
      </c>
      <c r="E331" t="s">
        <v>104</v>
      </c>
      <c r="F331" t="s">
        <v>67</v>
      </c>
      <c r="G331" t="s">
        <v>26</v>
      </c>
      <c r="H331" t="s">
        <v>26</v>
      </c>
      <c r="I331">
        <v>60</v>
      </c>
    </row>
    <row r="332" spans="1:9" ht="15" customHeight="1" x14ac:dyDescent="0.2">
      <c r="A332" t="s">
        <v>432</v>
      </c>
      <c r="B332" t="s">
        <v>360</v>
      </c>
      <c r="C332" t="s">
        <v>87</v>
      </c>
      <c r="D332">
        <v>2</v>
      </c>
      <c r="E332" t="s">
        <v>104</v>
      </c>
      <c r="F332" t="s">
        <v>67</v>
      </c>
      <c r="G332" t="s">
        <v>26</v>
      </c>
      <c r="H332" t="s">
        <v>77</v>
      </c>
      <c r="I332">
        <v>68</v>
      </c>
    </row>
    <row r="333" spans="1:9" ht="15" customHeight="1" x14ac:dyDescent="0.2">
      <c r="A333" t="s">
        <v>433</v>
      </c>
      <c r="B333" t="s">
        <v>360</v>
      </c>
      <c r="C333" t="s">
        <v>101</v>
      </c>
      <c r="D333">
        <v>2</v>
      </c>
      <c r="E333" t="s">
        <v>104</v>
      </c>
      <c r="F333" t="s">
        <v>67</v>
      </c>
      <c r="G333" t="s">
        <v>26</v>
      </c>
      <c r="H333" t="s">
        <v>77</v>
      </c>
      <c r="I333">
        <v>48</v>
      </c>
    </row>
    <row r="334" spans="1:9" ht="15" customHeight="1" x14ac:dyDescent="0.2">
      <c r="A334" t="s">
        <v>434</v>
      </c>
      <c r="B334" t="s">
        <v>360</v>
      </c>
      <c r="C334" t="s">
        <v>69</v>
      </c>
      <c r="D334">
        <v>2</v>
      </c>
      <c r="E334" t="s">
        <v>104</v>
      </c>
      <c r="F334" t="s">
        <v>67</v>
      </c>
      <c r="G334" t="s">
        <v>26</v>
      </c>
      <c r="H334" t="s">
        <v>26</v>
      </c>
      <c r="I334">
        <v>88</v>
      </c>
    </row>
    <row r="335" spans="1:9" ht="15" customHeight="1" x14ac:dyDescent="0.2">
      <c r="A335" t="s">
        <v>435</v>
      </c>
      <c r="B335" t="s">
        <v>360</v>
      </c>
      <c r="C335" t="s">
        <v>74</v>
      </c>
      <c r="D335">
        <v>2</v>
      </c>
      <c r="E335" t="s">
        <v>104</v>
      </c>
      <c r="F335" t="s">
        <v>67</v>
      </c>
      <c r="G335" t="s">
        <v>26</v>
      </c>
      <c r="H335" t="s">
        <v>26</v>
      </c>
      <c r="I335">
        <v>77</v>
      </c>
    </row>
    <row r="336" spans="1:9" ht="15" customHeight="1" x14ac:dyDescent="0.2">
      <c r="A336" t="s">
        <v>436</v>
      </c>
      <c r="B336" t="s">
        <v>360</v>
      </c>
      <c r="C336" t="s">
        <v>87</v>
      </c>
      <c r="D336">
        <v>2</v>
      </c>
      <c r="E336" t="s">
        <v>104</v>
      </c>
      <c r="F336" t="s">
        <v>67</v>
      </c>
      <c r="G336" t="s">
        <v>26</v>
      </c>
      <c r="H336" t="s">
        <v>26</v>
      </c>
      <c r="I336">
        <v>60</v>
      </c>
    </row>
    <row r="337" spans="1:9" ht="15" customHeight="1" x14ac:dyDescent="0.2">
      <c r="A337" t="s">
        <v>437</v>
      </c>
      <c r="B337" t="s">
        <v>360</v>
      </c>
      <c r="C337" t="s">
        <v>110</v>
      </c>
      <c r="D337">
        <v>2</v>
      </c>
      <c r="E337" t="s">
        <v>104</v>
      </c>
      <c r="F337" t="s">
        <v>67</v>
      </c>
      <c r="G337" t="s">
        <v>26</v>
      </c>
      <c r="H337" t="s">
        <v>26</v>
      </c>
      <c r="I337">
        <v>60</v>
      </c>
    </row>
    <row r="338" spans="1:9" ht="15" customHeight="1" x14ac:dyDescent="0.2">
      <c r="A338" t="s">
        <v>438</v>
      </c>
      <c r="B338" t="s">
        <v>360</v>
      </c>
      <c r="C338" t="s">
        <v>130</v>
      </c>
      <c r="D338">
        <v>2</v>
      </c>
      <c r="E338" t="s">
        <v>104</v>
      </c>
      <c r="F338" t="s">
        <v>67</v>
      </c>
      <c r="G338" t="s">
        <v>77</v>
      </c>
      <c r="H338" t="s">
        <v>26</v>
      </c>
      <c r="I338">
        <v>55</v>
      </c>
    </row>
    <row r="339" spans="1:9" ht="15" customHeight="1" x14ac:dyDescent="0.2">
      <c r="A339" t="s">
        <v>439</v>
      </c>
      <c r="B339" t="s">
        <v>360</v>
      </c>
      <c r="C339" t="s">
        <v>81</v>
      </c>
      <c r="D339">
        <v>2</v>
      </c>
      <c r="E339" t="s">
        <v>104</v>
      </c>
      <c r="F339" t="s">
        <v>67</v>
      </c>
      <c r="G339" t="s">
        <v>26</v>
      </c>
      <c r="H339" t="s">
        <v>26</v>
      </c>
      <c r="I339">
        <v>68</v>
      </c>
    </row>
    <row r="340" spans="1:9" ht="15" customHeight="1" x14ac:dyDescent="0.2">
      <c r="A340" t="s">
        <v>440</v>
      </c>
      <c r="B340" t="s">
        <v>360</v>
      </c>
      <c r="C340" t="s">
        <v>76</v>
      </c>
      <c r="D340">
        <v>2</v>
      </c>
      <c r="E340" t="s">
        <v>104</v>
      </c>
      <c r="F340" t="s">
        <v>67</v>
      </c>
      <c r="G340" t="s">
        <v>26</v>
      </c>
      <c r="H340" t="s">
        <v>26</v>
      </c>
      <c r="I340">
        <v>77</v>
      </c>
    </row>
    <row r="341" spans="1:9" ht="15" customHeight="1" x14ac:dyDescent="0.2">
      <c r="A341" t="s">
        <v>441</v>
      </c>
      <c r="B341" t="s">
        <v>360</v>
      </c>
      <c r="C341" t="s">
        <v>76</v>
      </c>
      <c r="D341">
        <v>2</v>
      </c>
      <c r="E341" t="s">
        <v>104</v>
      </c>
      <c r="F341" t="s">
        <v>67</v>
      </c>
      <c r="G341" t="s">
        <v>26</v>
      </c>
      <c r="H341" t="s">
        <v>26</v>
      </c>
      <c r="I341">
        <v>87</v>
      </c>
    </row>
    <row r="342" spans="1:9" ht="15" customHeight="1" x14ac:dyDescent="0.2">
      <c r="A342" t="s">
        <v>442</v>
      </c>
      <c r="B342" t="s">
        <v>360</v>
      </c>
      <c r="C342" t="s">
        <v>96</v>
      </c>
      <c r="D342">
        <v>2</v>
      </c>
      <c r="E342" t="s">
        <v>104</v>
      </c>
      <c r="F342" t="s">
        <v>67</v>
      </c>
      <c r="G342" t="s">
        <v>26</v>
      </c>
      <c r="H342" t="s">
        <v>26</v>
      </c>
      <c r="I342">
        <v>53</v>
      </c>
    </row>
    <row r="343" spans="1:9" ht="15" customHeight="1" x14ac:dyDescent="0.2">
      <c r="A343" t="s">
        <v>443</v>
      </c>
      <c r="B343" t="s">
        <v>360</v>
      </c>
      <c r="C343" t="s">
        <v>122</v>
      </c>
      <c r="D343">
        <v>2</v>
      </c>
      <c r="E343" t="s">
        <v>99</v>
      </c>
      <c r="F343" t="s">
        <v>67</v>
      </c>
      <c r="G343" t="s">
        <v>26</v>
      </c>
      <c r="H343" t="s">
        <v>77</v>
      </c>
      <c r="I343">
        <v>71</v>
      </c>
    </row>
    <row r="344" spans="1:9" ht="15" customHeight="1" x14ac:dyDescent="0.2">
      <c r="A344" t="s">
        <v>444</v>
      </c>
      <c r="B344" t="s">
        <v>360</v>
      </c>
      <c r="C344" t="s">
        <v>130</v>
      </c>
      <c r="D344">
        <v>2</v>
      </c>
      <c r="E344" t="s">
        <v>104</v>
      </c>
      <c r="F344" t="s">
        <v>67</v>
      </c>
      <c r="G344" t="s">
        <v>26</v>
      </c>
      <c r="H344" t="s">
        <v>26</v>
      </c>
      <c r="I344">
        <v>65</v>
      </c>
    </row>
    <row r="345" spans="1:9" ht="15" customHeight="1" x14ac:dyDescent="0.2">
      <c r="A345" t="s">
        <v>445</v>
      </c>
      <c r="B345" t="s">
        <v>360</v>
      </c>
      <c r="C345" t="s">
        <v>98</v>
      </c>
      <c r="D345">
        <v>2</v>
      </c>
      <c r="E345" t="s">
        <v>200</v>
      </c>
      <c r="F345" t="s">
        <v>105</v>
      </c>
      <c r="G345" t="s">
        <v>26</v>
      </c>
      <c r="H345" t="s">
        <v>77</v>
      </c>
      <c r="I345">
        <v>68</v>
      </c>
    </row>
    <row r="346" spans="1:9" ht="15" customHeight="1" x14ac:dyDescent="0.2">
      <c r="A346" t="s">
        <v>446</v>
      </c>
      <c r="B346" t="s">
        <v>360</v>
      </c>
      <c r="C346" t="s">
        <v>94</v>
      </c>
      <c r="D346">
        <v>2</v>
      </c>
      <c r="E346" t="s">
        <v>200</v>
      </c>
      <c r="F346" t="s">
        <v>67</v>
      </c>
      <c r="G346" t="s">
        <v>26</v>
      </c>
      <c r="H346" t="s">
        <v>77</v>
      </c>
      <c r="I346">
        <v>68</v>
      </c>
    </row>
    <row r="347" spans="1:9" ht="15" customHeight="1" x14ac:dyDescent="0.2">
      <c r="A347" t="s">
        <v>447</v>
      </c>
      <c r="B347" t="s">
        <v>360</v>
      </c>
      <c r="C347" t="s">
        <v>89</v>
      </c>
      <c r="D347">
        <v>2</v>
      </c>
      <c r="E347" t="s">
        <v>104</v>
      </c>
      <c r="F347" t="s">
        <v>67</v>
      </c>
      <c r="G347" t="s">
        <v>26</v>
      </c>
      <c r="H347" t="s">
        <v>26</v>
      </c>
      <c r="I347">
        <v>50</v>
      </c>
    </row>
    <row r="348" spans="1:9" ht="15" customHeight="1" x14ac:dyDescent="0.2">
      <c r="A348" t="s">
        <v>448</v>
      </c>
      <c r="B348" t="s">
        <v>360</v>
      </c>
      <c r="C348" t="s">
        <v>81</v>
      </c>
      <c r="D348">
        <v>2</v>
      </c>
      <c r="E348" t="s">
        <v>104</v>
      </c>
      <c r="F348" t="s">
        <v>67</v>
      </c>
      <c r="G348" t="s">
        <v>26</v>
      </c>
      <c r="H348" t="s">
        <v>26</v>
      </c>
      <c r="I348">
        <v>68</v>
      </c>
    </row>
    <row r="349" spans="1:9" ht="15" customHeight="1" x14ac:dyDescent="0.2">
      <c r="A349" t="s">
        <v>449</v>
      </c>
      <c r="B349" t="s">
        <v>360</v>
      </c>
      <c r="C349" t="s">
        <v>94</v>
      </c>
      <c r="D349">
        <v>2</v>
      </c>
      <c r="E349" t="s">
        <v>104</v>
      </c>
      <c r="F349" t="s">
        <v>67</v>
      </c>
      <c r="G349" t="s">
        <v>26</v>
      </c>
      <c r="H349" t="s">
        <v>26</v>
      </c>
      <c r="I349">
        <v>53</v>
      </c>
    </row>
    <row r="350" spans="1:9" ht="15" customHeight="1" x14ac:dyDescent="0.2">
      <c r="A350" t="s">
        <v>450</v>
      </c>
      <c r="B350" t="s">
        <v>360</v>
      </c>
      <c r="C350" t="s">
        <v>122</v>
      </c>
      <c r="D350">
        <v>2</v>
      </c>
      <c r="E350" t="s">
        <v>104</v>
      </c>
      <c r="F350" t="s">
        <v>67</v>
      </c>
      <c r="G350" t="s">
        <v>26</v>
      </c>
      <c r="H350" t="s">
        <v>26</v>
      </c>
      <c r="I350">
        <v>70</v>
      </c>
    </row>
    <row r="351" spans="1:9" ht="15" customHeight="1" x14ac:dyDescent="0.2">
      <c r="A351" t="s">
        <v>451</v>
      </c>
      <c r="B351" t="s">
        <v>360</v>
      </c>
      <c r="C351" t="s">
        <v>119</v>
      </c>
      <c r="D351">
        <v>2</v>
      </c>
      <c r="E351" t="s">
        <v>104</v>
      </c>
      <c r="F351" t="s">
        <v>67</v>
      </c>
      <c r="G351" t="s">
        <v>26</v>
      </c>
      <c r="H351" t="s">
        <v>26</v>
      </c>
      <c r="I351">
        <v>56</v>
      </c>
    </row>
    <row r="352" spans="1:9" ht="15" customHeight="1" x14ac:dyDescent="0.2">
      <c r="A352" t="s">
        <v>452</v>
      </c>
      <c r="B352" t="s">
        <v>360</v>
      </c>
      <c r="C352" t="s">
        <v>87</v>
      </c>
      <c r="D352">
        <v>2</v>
      </c>
      <c r="E352" t="s">
        <v>104</v>
      </c>
      <c r="F352" t="s">
        <v>67</v>
      </c>
      <c r="G352" t="s">
        <v>26</v>
      </c>
      <c r="H352" t="s">
        <v>26</v>
      </c>
      <c r="I352">
        <v>61</v>
      </c>
    </row>
    <row r="353" spans="1:9" ht="15" customHeight="1" x14ac:dyDescent="0.2">
      <c r="A353" t="s">
        <v>453</v>
      </c>
      <c r="B353" t="s">
        <v>360</v>
      </c>
      <c r="C353" t="s">
        <v>89</v>
      </c>
      <c r="D353">
        <v>2</v>
      </c>
      <c r="E353" t="s">
        <v>104</v>
      </c>
      <c r="F353" t="s">
        <v>67</v>
      </c>
      <c r="G353" t="s">
        <v>26</v>
      </c>
      <c r="H353" t="s">
        <v>26</v>
      </c>
      <c r="I353">
        <v>68</v>
      </c>
    </row>
    <row r="354" spans="1:9" ht="15" customHeight="1" x14ac:dyDescent="0.2">
      <c r="A354" t="s">
        <v>454</v>
      </c>
      <c r="B354" t="s">
        <v>360</v>
      </c>
      <c r="C354" t="s">
        <v>79</v>
      </c>
      <c r="D354">
        <v>2</v>
      </c>
      <c r="E354" t="s">
        <v>104</v>
      </c>
      <c r="F354" t="s">
        <v>67</v>
      </c>
      <c r="G354" t="s">
        <v>26</v>
      </c>
      <c r="H354" t="s">
        <v>77</v>
      </c>
      <c r="I354">
        <v>56</v>
      </c>
    </row>
    <row r="355" spans="1:9" ht="15" customHeight="1" x14ac:dyDescent="0.2">
      <c r="A355" t="s">
        <v>455</v>
      </c>
      <c r="B355" t="s">
        <v>360</v>
      </c>
      <c r="C355" t="s">
        <v>84</v>
      </c>
      <c r="D355">
        <v>2</v>
      </c>
      <c r="E355" t="s">
        <v>104</v>
      </c>
      <c r="F355" t="s">
        <v>67</v>
      </c>
      <c r="G355" t="s">
        <v>26</v>
      </c>
      <c r="H355" t="s">
        <v>26</v>
      </c>
      <c r="I355">
        <v>65</v>
      </c>
    </row>
    <row r="356" spans="1:9" ht="15" customHeight="1" x14ac:dyDescent="0.2">
      <c r="A356" t="s">
        <v>456</v>
      </c>
      <c r="B356" t="s">
        <v>360</v>
      </c>
      <c r="C356" t="s">
        <v>101</v>
      </c>
      <c r="D356">
        <v>2</v>
      </c>
      <c r="E356" t="s">
        <v>99</v>
      </c>
      <c r="F356" t="s">
        <v>67</v>
      </c>
      <c r="G356" t="s">
        <v>26</v>
      </c>
      <c r="H356" t="s">
        <v>77</v>
      </c>
      <c r="I356">
        <v>82</v>
      </c>
    </row>
    <row r="357" spans="1:9" ht="15" customHeight="1" x14ac:dyDescent="0.2">
      <c r="A357" t="s">
        <v>457</v>
      </c>
      <c r="B357" t="s">
        <v>360</v>
      </c>
      <c r="C357" t="s">
        <v>119</v>
      </c>
      <c r="D357">
        <v>2</v>
      </c>
      <c r="E357" t="s">
        <v>104</v>
      </c>
      <c r="F357" t="s">
        <v>67</v>
      </c>
      <c r="G357" t="s">
        <v>26</v>
      </c>
      <c r="H357" t="s">
        <v>77</v>
      </c>
      <c r="I357">
        <v>68</v>
      </c>
    </row>
    <row r="358" spans="1:9" ht="15" customHeight="1" x14ac:dyDescent="0.2">
      <c r="A358" t="s">
        <v>458</v>
      </c>
      <c r="B358" t="s">
        <v>360</v>
      </c>
      <c r="C358" t="s">
        <v>98</v>
      </c>
      <c r="D358">
        <v>2</v>
      </c>
      <c r="E358" t="s">
        <v>104</v>
      </c>
      <c r="F358" t="s">
        <v>67</v>
      </c>
      <c r="G358" t="s">
        <v>26</v>
      </c>
      <c r="H358" t="s">
        <v>77</v>
      </c>
      <c r="I358">
        <v>68</v>
      </c>
    </row>
    <row r="359" spans="1:9" ht="15" customHeight="1" x14ac:dyDescent="0.2">
      <c r="A359" t="s">
        <v>459</v>
      </c>
      <c r="B359" t="s">
        <v>360</v>
      </c>
      <c r="C359" t="s">
        <v>69</v>
      </c>
      <c r="D359">
        <v>2</v>
      </c>
      <c r="E359" t="s">
        <v>104</v>
      </c>
      <c r="F359" t="s">
        <v>67</v>
      </c>
      <c r="G359" t="s">
        <v>26</v>
      </c>
      <c r="H359" t="s">
        <v>26</v>
      </c>
      <c r="I359">
        <v>71</v>
      </c>
    </row>
    <row r="360" spans="1:9" ht="15" customHeight="1" x14ac:dyDescent="0.2">
      <c r="A360" t="s">
        <v>460</v>
      </c>
      <c r="B360" t="s">
        <v>360</v>
      </c>
      <c r="C360" t="s">
        <v>130</v>
      </c>
      <c r="D360">
        <v>2</v>
      </c>
      <c r="E360" t="s">
        <v>104</v>
      </c>
      <c r="F360" t="s">
        <v>67</v>
      </c>
      <c r="G360" t="s">
        <v>26</v>
      </c>
      <c r="H360" t="s">
        <v>77</v>
      </c>
      <c r="I360">
        <v>53</v>
      </c>
    </row>
    <row r="361" spans="1:9" ht="15" customHeight="1" x14ac:dyDescent="0.2">
      <c r="A361" t="s">
        <v>461</v>
      </c>
      <c r="B361" t="s">
        <v>360</v>
      </c>
      <c r="C361" t="s">
        <v>152</v>
      </c>
      <c r="D361">
        <v>2</v>
      </c>
      <c r="E361" t="s">
        <v>104</v>
      </c>
      <c r="F361" t="s">
        <v>67</v>
      </c>
      <c r="G361" t="s">
        <v>77</v>
      </c>
      <c r="H361" t="s">
        <v>77</v>
      </c>
      <c r="I361">
        <v>51</v>
      </c>
    </row>
    <row r="362" spans="1:9" ht="15" customHeight="1" x14ac:dyDescent="0.2">
      <c r="A362" t="s">
        <v>462</v>
      </c>
      <c r="B362" t="s">
        <v>360</v>
      </c>
      <c r="C362" t="s">
        <v>98</v>
      </c>
      <c r="D362">
        <v>2</v>
      </c>
      <c r="E362" t="s">
        <v>200</v>
      </c>
      <c r="F362" t="s">
        <v>67</v>
      </c>
      <c r="G362" t="s">
        <v>26</v>
      </c>
      <c r="H362" t="s">
        <v>77</v>
      </c>
      <c r="I362">
        <v>68</v>
      </c>
    </row>
    <row r="363" spans="1:9" ht="15" customHeight="1" x14ac:dyDescent="0.2">
      <c r="A363" t="s">
        <v>463</v>
      </c>
      <c r="B363" t="s">
        <v>360</v>
      </c>
      <c r="C363" t="s">
        <v>96</v>
      </c>
      <c r="D363">
        <v>2</v>
      </c>
      <c r="E363" t="s">
        <v>104</v>
      </c>
      <c r="F363" t="s">
        <v>67</v>
      </c>
      <c r="G363" t="s">
        <v>26</v>
      </c>
      <c r="H363" t="s">
        <v>77</v>
      </c>
      <c r="I363">
        <v>66</v>
      </c>
    </row>
    <row r="364" spans="1:9" ht="15" customHeight="1" x14ac:dyDescent="0.2">
      <c r="A364" t="s">
        <v>464</v>
      </c>
      <c r="B364" t="s">
        <v>360</v>
      </c>
      <c r="C364" t="s">
        <v>152</v>
      </c>
      <c r="D364">
        <v>1</v>
      </c>
      <c r="E364" t="s">
        <v>102</v>
      </c>
      <c r="F364" t="s">
        <v>67</v>
      </c>
      <c r="G364" t="s">
        <v>26</v>
      </c>
      <c r="H364" t="s">
        <v>77</v>
      </c>
      <c r="I364">
        <v>48</v>
      </c>
    </row>
    <row r="365" spans="1:9" ht="15" customHeight="1" x14ac:dyDescent="0.2">
      <c r="A365" t="s">
        <v>465</v>
      </c>
      <c r="B365" t="s">
        <v>360</v>
      </c>
      <c r="C365" t="s">
        <v>98</v>
      </c>
      <c r="D365">
        <v>1</v>
      </c>
      <c r="E365" t="s">
        <v>102</v>
      </c>
      <c r="F365" t="s">
        <v>67</v>
      </c>
      <c r="G365" t="s">
        <v>26</v>
      </c>
      <c r="H365" t="s">
        <v>77</v>
      </c>
      <c r="I365">
        <v>68</v>
      </c>
    </row>
    <row r="366" spans="1:9" ht="15" customHeight="1" x14ac:dyDescent="0.2">
      <c r="A366" t="s">
        <v>466</v>
      </c>
      <c r="B366" t="s">
        <v>360</v>
      </c>
      <c r="C366" t="s">
        <v>122</v>
      </c>
      <c r="D366">
        <v>1</v>
      </c>
      <c r="E366" t="s">
        <v>104</v>
      </c>
      <c r="F366" t="s">
        <v>105</v>
      </c>
      <c r="G366" t="s">
        <v>26</v>
      </c>
      <c r="H366" t="s">
        <v>26</v>
      </c>
      <c r="I366">
        <v>61</v>
      </c>
    </row>
    <row r="367" spans="1:9" ht="15" customHeight="1" x14ac:dyDescent="0.2">
      <c r="A367" t="s">
        <v>467</v>
      </c>
      <c r="B367" t="s">
        <v>360</v>
      </c>
      <c r="C367" t="s">
        <v>101</v>
      </c>
      <c r="D367">
        <v>1</v>
      </c>
      <c r="E367" t="s">
        <v>217</v>
      </c>
      <c r="F367" t="s">
        <v>105</v>
      </c>
      <c r="G367" t="s">
        <v>26</v>
      </c>
      <c r="H367" t="s">
        <v>77</v>
      </c>
      <c r="I367">
        <v>53</v>
      </c>
    </row>
    <row r="368" spans="1:9" ht="15" customHeight="1" x14ac:dyDescent="0.2">
      <c r="A368" t="s">
        <v>468</v>
      </c>
      <c r="B368" t="s">
        <v>360</v>
      </c>
      <c r="C368" t="s">
        <v>84</v>
      </c>
      <c r="D368">
        <v>1</v>
      </c>
      <c r="E368" t="s">
        <v>217</v>
      </c>
      <c r="F368" t="s">
        <v>105</v>
      </c>
      <c r="G368" t="s">
        <v>26</v>
      </c>
      <c r="H368" t="s">
        <v>26</v>
      </c>
      <c r="I368">
        <v>50</v>
      </c>
    </row>
    <row r="369" spans="1:9" ht="15" customHeight="1" x14ac:dyDescent="0.2">
      <c r="A369" t="s">
        <v>469</v>
      </c>
      <c r="B369" t="s">
        <v>360</v>
      </c>
      <c r="C369" t="s">
        <v>94</v>
      </c>
      <c r="D369">
        <v>1</v>
      </c>
      <c r="E369" t="s">
        <v>102</v>
      </c>
      <c r="F369" t="s">
        <v>67</v>
      </c>
      <c r="G369" t="s">
        <v>77</v>
      </c>
      <c r="H369" t="s">
        <v>26</v>
      </c>
      <c r="I369">
        <v>51</v>
      </c>
    </row>
    <row r="370" spans="1:9" ht="15" customHeight="1" x14ac:dyDescent="0.2">
      <c r="A370" t="s">
        <v>470</v>
      </c>
      <c r="B370" t="s">
        <v>360</v>
      </c>
      <c r="C370" t="s">
        <v>110</v>
      </c>
      <c r="D370">
        <v>1</v>
      </c>
      <c r="E370" t="s">
        <v>99</v>
      </c>
      <c r="F370" t="s">
        <v>67</v>
      </c>
      <c r="G370" t="s">
        <v>26</v>
      </c>
      <c r="H370" t="s">
        <v>26</v>
      </c>
      <c r="I370">
        <v>71</v>
      </c>
    </row>
    <row r="371" spans="1:9" ht="15" customHeight="1" x14ac:dyDescent="0.2">
      <c r="A371" t="s">
        <v>471</v>
      </c>
      <c r="B371" t="s">
        <v>360</v>
      </c>
      <c r="C371" t="s">
        <v>130</v>
      </c>
      <c r="D371">
        <v>1</v>
      </c>
      <c r="E371" t="s">
        <v>217</v>
      </c>
      <c r="F371" t="s">
        <v>105</v>
      </c>
      <c r="G371" t="s">
        <v>26</v>
      </c>
      <c r="H371" t="s">
        <v>26</v>
      </c>
      <c r="I371">
        <v>65</v>
      </c>
    </row>
    <row r="372" spans="1:9" ht="15" customHeight="1" x14ac:dyDescent="0.2">
      <c r="A372" t="s">
        <v>472</v>
      </c>
      <c r="B372" t="s">
        <v>360</v>
      </c>
      <c r="C372" t="s">
        <v>91</v>
      </c>
      <c r="D372">
        <v>1</v>
      </c>
      <c r="E372" t="s">
        <v>104</v>
      </c>
      <c r="F372" t="s">
        <v>105</v>
      </c>
      <c r="G372" t="s">
        <v>26</v>
      </c>
      <c r="H372" t="s">
        <v>26</v>
      </c>
      <c r="I372">
        <v>58</v>
      </c>
    </row>
    <row r="373" spans="1:9" ht="15" customHeight="1" x14ac:dyDescent="0.2">
      <c r="A373" t="s">
        <v>473</v>
      </c>
      <c r="B373" t="s">
        <v>360</v>
      </c>
      <c r="C373" t="s">
        <v>79</v>
      </c>
      <c r="D373">
        <v>1</v>
      </c>
      <c r="E373" t="s">
        <v>104</v>
      </c>
      <c r="F373" t="s">
        <v>105</v>
      </c>
      <c r="G373" t="s">
        <v>26</v>
      </c>
      <c r="H373" t="s">
        <v>26</v>
      </c>
      <c r="I373">
        <v>58</v>
      </c>
    </row>
    <row r="374" spans="1:9" ht="15" customHeight="1" x14ac:dyDescent="0.2">
      <c r="A374" t="s">
        <v>474</v>
      </c>
      <c r="B374" t="s">
        <v>360</v>
      </c>
      <c r="C374" t="s">
        <v>84</v>
      </c>
      <c r="D374">
        <v>1</v>
      </c>
      <c r="E374" t="s">
        <v>104</v>
      </c>
      <c r="F374" t="s">
        <v>105</v>
      </c>
      <c r="G374" t="s">
        <v>77</v>
      </c>
      <c r="H374" t="s">
        <v>26</v>
      </c>
      <c r="I374">
        <v>60</v>
      </c>
    </row>
    <row r="375" spans="1:9" ht="15" customHeight="1" x14ac:dyDescent="0.2">
      <c r="A375" t="s">
        <v>475</v>
      </c>
      <c r="B375" t="s">
        <v>360</v>
      </c>
      <c r="C375" t="s">
        <v>87</v>
      </c>
      <c r="D375">
        <v>1</v>
      </c>
      <c r="E375" t="s">
        <v>104</v>
      </c>
      <c r="F375" t="s">
        <v>105</v>
      </c>
      <c r="G375" t="s">
        <v>77</v>
      </c>
      <c r="H375" t="s">
        <v>77</v>
      </c>
      <c r="I375">
        <v>68</v>
      </c>
    </row>
    <row r="376" spans="1:9" ht="15" customHeight="1" x14ac:dyDescent="0.2">
      <c r="A376" t="s">
        <v>476</v>
      </c>
      <c r="B376" t="s">
        <v>360</v>
      </c>
      <c r="C376" t="s">
        <v>130</v>
      </c>
      <c r="D376">
        <v>1</v>
      </c>
      <c r="E376" t="s">
        <v>217</v>
      </c>
      <c r="F376" t="s">
        <v>105</v>
      </c>
      <c r="G376" t="s">
        <v>26</v>
      </c>
      <c r="H376" t="s">
        <v>77</v>
      </c>
      <c r="I376">
        <v>43</v>
      </c>
    </row>
    <row r="377" spans="1:9" ht="15" customHeight="1" x14ac:dyDescent="0.2">
      <c r="A377" t="s">
        <v>477</v>
      </c>
      <c r="B377" t="s">
        <v>360</v>
      </c>
      <c r="C377" t="s">
        <v>74</v>
      </c>
      <c r="D377">
        <v>1</v>
      </c>
      <c r="E377" t="s">
        <v>104</v>
      </c>
      <c r="F377" t="s">
        <v>105</v>
      </c>
      <c r="G377" t="s">
        <v>26</v>
      </c>
      <c r="H377" t="s">
        <v>77</v>
      </c>
      <c r="I377">
        <v>71</v>
      </c>
    </row>
    <row r="378" spans="1:9" ht="15" customHeight="1" x14ac:dyDescent="0.2">
      <c r="A378" t="s">
        <v>478</v>
      </c>
      <c r="B378" t="s">
        <v>360</v>
      </c>
      <c r="C378" t="s">
        <v>152</v>
      </c>
      <c r="D378">
        <v>1</v>
      </c>
      <c r="E378" t="s">
        <v>104</v>
      </c>
      <c r="F378" t="s">
        <v>105</v>
      </c>
      <c r="G378" t="s">
        <v>77</v>
      </c>
      <c r="H378" t="s">
        <v>26</v>
      </c>
      <c r="I378">
        <v>68</v>
      </c>
    </row>
    <row r="379" spans="1:9" ht="15" customHeight="1" x14ac:dyDescent="0.2">
      <c r="A379" t="s">
        <v>479</v>
      </c>
      <c r="B379" t="s">
        <v>360</v>
      </c>
      <c r="C379" t="s">
        <v>110</v>
      </c>
      <c r="D379">
        <v>1</v>
      </c>
      <c r="E379" t="s">
        <v>217</v>
      </c>
      <c r="F379" t="s">
        <v>105</v>
      </c>
      <c r="G379" t="s">
        <v>26</v>
      </c>
      <c r="H379" t="s">
        <v>26</v>
      </c>
      <c r="I379">
        <v>68</v>
      </c>
    </row>
    <row r="380" spans="1:9" ht="15" customHeight="1" x14ac:dyDescent="0.2">
      <c r="A380" t="s">
        <v>480</v>
      </c>
      <c r="B380" t="s">
        <v>360</v>
      </c>
      <c r="C380" t="s">
        <v>119</v>
      </c>
      <c r="D380">
        <v>1</v>
      </c>
      <c r="E380" t="s">
        <v>220</v>
      </c>
      <c r="F380" t="s">
        <v>105</v>
      </c>
      <c r="G380" t="s">
        <v>26</v>
      </c>
      <c r="H380" t="s">
        <v>77</v>
      </c>
      <c r="I380">
        <v>68</v>
      </c>
    </row>
    <row r="381" spans="1:9" ht="15" customHeight="1" x14ac:dyDescent="0.2">
      <c r="A381" t="s">
        <v>481</v>
      </c>
      <c r="B381" t="s">
        <v>360</v>
      </c>
      <c r="C381" t="s">
        <v>65</v>
      </c>
      <c r="D381">
        <v>1</v>
      </c>
      <c r="E381" t="s">
        <v>104</v>
      </c>
      <c r="F381" t="s">
        <v>105</v>
      </c>
      <c r="G381" t="s">
        <v>26</v>
      </c>
      <c r="H381" t="s">
        <v>77</v>
      </c>
      <c r="I381">
        <v>75</v>
      </c>
    </row>
    <row r="382" spans="1:9" ht="15" customHeight="1" x14ac:dyDescent="0.2">
      <c r="A382" t="s">
        <v>482</v>
      </c>
      <c r="B382" t="s">
        <v>360</v>
      </c>
      <c r="C382" t="s">
        <v>96</v>
      </c>
      <c r="D382">
        <v>1</v>
      </c>
      <c r="E382" t="s">
        <v>102</v>
      </c>
      <c r="F382" t="s">
        <v>105</v>
      </c>
      <c r="G382" t="s">
        <v>26</v>
      </c>
      <c r="H382" t="s">
        <v>26</v>
      </c>
      <c r="I382">
        <v>55</v>
      </c>
    </row>
    <row r="383" spans="1:9" ht="15" customHeight="1" x14ac:dyDescent="0.2">
      <c r="A383" t="s">
        <v>483</v>
      </c>
      <c r="B383" t="s">
        <v>360</v>
      </c>
      <c r="C383" t="s">
        <v>119</v>
      </c>
      <c r="D383">
        <v>1</v>
      </c>
      <c r="E383" t="s">
        <v>217</v>
      </c>
      <c r="F383" t="s">
        <v>105</v>
      </c>
      <c r="G383" t="s">
        <v>26</v>
      </c>
      <c r="H383" t="s">
        <v>26</v>
      </c>
      <c r="I383">
        <v>78</v>
      </c>
    </row>
    <row r="384" spans="1:9" ht="15" customHeight="1" x14ac:dyDescent="0.2">
      <c r="A384" t="s">
        <v>484</v>
      </c>
      <c r="B384" t="s">
        <v>360</v>
      </c>
      <c r="C384" t="s">
        <v>89</v>
      </c>
      <c r="D384">
        <v>1</v>
      </c>
      <c r="E384" t="s">
        <v>104</v>
      </c>
      <c r="F384" t="s">
        <v>105</v>
      </c>
      <c r="G384" t="s">
        <v>77</v>
      </c>
      <c r="H384" t="s">
        <v>26</v>
      </c>
      <c r="I384">
        <v>56</v>
      </c>
    </row>
    <row r="385" spans="1:9" ht="15" customHeight="1" x14ac:dyDescent="0.2">
      <c r="A385" t="s">
        <v>485</v>
      </c>
      <c r="B385" t="s">
        <v>360</v>
      </c>
      <c r="C385" t="s">
        <v>119</v>
      </c>
      <c r="D385">
        <v>1</v>
      </c>
      <c r="E385" t="s">
        <v>104</v>
      </c>
      <c r="F385" t="s">
        <v>105</v>
      </c>
      <c r="G385" t="s">
        <v>26</v>
      </c>
      <c r="H385" t="s">
        <v>77</v>
      </c>
      <c r="I385">
        <v>45</v>
      </c>
    </row>
    <row r="386" spans="1:9" ht="15" customHeight="1" x14ac:dyDescent="0.2">
      <c r="A386" t="s">
        <v>486</v>
      </c>
      <c r="B386" t="s">
        <v>360</v>
      </c>
      <c r="C386" t="s">
        <v>98</v>
      </c>
      <c r="D386">
        <v>1</v>
      </c>
      <c r="E386" t="s">
        <v>104</v>
      </c>
      <c r="F386" t="s">
        <v>105</v>
      </c>
      <c r="G386" t="s">
        <v>26</v>
      </c>
      <c r="H386" t="s">
        <v>26</v>
      </c>
      <c r="I386">
        <v>60</v>
      </c>
    </row>
    <row r="387" spans="1:9" ht="15" customHeight="1" x14ac:dyDescent="0.2">
      <c r="A387" t="s">
        <v>487</v>
      </c>
      <c r="B387" t="s">
        <v>360</v>
      </c>
      <c r="C387" t="s">
        <v>110</v>
      </c>
      <c r="D387">
        <v>1</v>
      </c>
      <c r="E387" t="s">
        <v>99</v>
      </c>
      <c r="F387" t="s">
        <v>105</v>
      </c>
      <c r="G387" t="s">
        <v>26</v>
      </c>
      <c r="H387" t="s">
        <v>77</v>
      </c>
      <c r="I387">
        <v>66</v>
      </c>
    </row>
    <row r="388" spans="1:9" ht="15" customHeight="1" x14ac:dyDescent="0.2">
      <c r="A388" t="s">
        <v>488</v>
      </c>
      <c r="B388" t="s">
        <v>360</v>
      </c>
      <c r="C388" t="s">
        <v>96</v>
      </c>
      <c r="D388">
        <v>1</v>
      </c>
      <c r="E388" t="s">
        <v>104</v>
      </c>
      <c r="F388" t="s">
        <v>105</v>
      </c>
      <c r="G388" t="s">
        <v>26</v>
      </c>
      <c r="H388" t="s">
        <v>77</v>
      </c>
      <c r="I388">
        <v>53</v>
      </c>
    </row>
    <row r="389" spans="1:9" ht="15" customHeight="1" x14ac:dyDescent="0.2">
      <c r="A389" t="s">
        <v>489</v>
      </c>
      <c r="B389" t="s">
        <v>360</v>
      </c>
      <c r="C389" t="s">
        <v>91</v>
      </c>
      <c r="D389">
        <v>1</v>
      </c>
      <c r="E389" t="s">
        <v>99</v>
      </c>
      <c r="F389" t="s">
        <v>67</v>
      </c>
      <c r="G389" t="s">
        <v>26</v>
      </c>
      <c r="H389" t="s">
        <v>26</v>
      </c>
      <c r="I389">
        <v>71</v>
      </c>
    </row>
    <row r="390" spans="1:9" ht="15" customHeight="1" x14ac:dyDescent="0.2">
      <c r="A390" t="s">
        <v>490</v>
      </c>
      <c r="B390" t="s">
        <v>360</v>
      </c>
      <c r="C390" t="s">
        <v>119</v>
      </c>
      <c r="D390">
        <v>1</v>
      </c>
      <c r="E390" t="s">
        <v>104</v>
      </c>
      <c r="F390" t="s">
        <v>105</v>
      </c>
      <c r="G390" t="s">
        <v>26</v>
      </c>
      <c r="H390" t="s">
        <v>77</v>
      </c>
      <c r="I390">
        <v>53</v>
      </c>
    </row>
    <row r="391" spans="1:9" ht="15" customHeight="1" x14ac:dyDescent="0.2">
      <c r="A391" t="s">
        <v>491</v>
      </c>
      <c r="B391" t="s">
        <v>360</v>
      </c>
      <c r="C391" t="s">
        <v>81</v>
      </c>
      <c r="D391">
        <v>1</v>
      </c>
      <c r="E391" t="s">
        <v>104</v>
      </c>
      <c r="F391" t="s">
        <v>105</v>
      </c>
      <c r="G391" t="s">
        <v>26</v>
      </c>
      <c r="H391" t="s">
        <v>77</v>
      </c>
      <c r="I391">
        <v>60</v>
      </c>
    </row>
    <row r="392" spans="1:9" ht="15" customHeight="1" x14ac:dyDescent="0.2">
      <c r="A392" t="s">
        <v>492</v>
      </c>
      <c r="B392" t="s">
        <v>360</v>
      </c>
      <c r="C392" t="s">
        <v>96</v>
      </c>
      <c r="D392">
        <v>1</v>
      </c>
      <c r="E392" t="s">
        <v>104</v>
      </c>
      <c r="F392" t="s">
        <v>105</v>
      </c>
      <c r="G392" t="s">
        <v>26</v>
      </c>
      <c r="H392" t="s">
        <v>26</v>
      </c>
      <c r="I392">
        <v>58</v>
      </c>
    </row>
    <row r="393" spans="1:9" ht="15" customHeight="1" x14ac:dyDescent="0.2">
      <c r="A393" t="s">
        <v>493</v>
      </c>
      <c r="B393" t="s">
        <v>360</v>
      </c>
      <c r="C393" t="s">
        <v>122</v>
      </c>
      <c r="D393">
        <v>1</v>
      </c>
      <c r="E393" t="s">
        <v>99</v>
      </c>
      <c r="F393" t="s">
        <v>105</v>
      </c>
      <c r="G393" t="s">
        <v>26</v>
      </c>
      <c r="H393" t="s">
        <v>77</v>
      </c>
      <c r="I393">
        <v>68</v>
      </c>
    </row>
    <row r="394" spans="1:9" ht="15" customHeight="1" x14ac:dyDescent="0.2">
      <c r="A394" t="s">
        <v>494</v>
      </c>
      <c r="B394" t="s">
        <v>360</v>
      </c>
      <c r="C394" t="s">
        <v>94</v>
      </c>
      <c r="D394">
        <v>1</v>
      </c>
      <c r="E394" t="s">
        <v>104</v>
      </c>
      <c r="F394" t="s">
        <v>105</v>
      </c>
      <c r="G394" t="s">
        <v>26</v>
      </c>
      <c r="H394" t="s">
        <v>26</v>
      </c>
      <c r="I394">
        <v>53</v>
      </c>
    </row>
    <row r="395" spans="1:9" ht="15" customHeight="1" x14ac:dyDescent="0.2">
      <c r="A395" t="s">
        <v>495</v>
      </c>
      <c r="B395" t="s">
        <v>360</v>
      </c>
      <c r="C395" t="s">
        <v>152</v>
      </c>
      <c r="D395">
        <v>1</v>
      </c>
      <c r="E395" t="s">
        <v>99</v>
      </c>
      <c r="F395" t="s">
        <v>67</v>
      </c>
      <c r="G395" t="s">
        <v>26</v>
      </c>
      <c r="H395" t="s">
        <v>77</v>
      </c>
      <c r="I395">
        <v>65</v>
      </c>
    </row>
    <row r="396" spans="1:9" ht="15" customHeight="1" x14ac:dyDescent="0.2">
      <c r="A396" t="s">
        <v>496</v>
      </c>
      <c r="B396" t="s">
        <v>360</v>
      </c>
      <c r="C396" t="s">
        <v>152</v>
      </c>
      <c r="D396">
        <v>1</v>
      </c>
      <c r="E396" t="s">
        <v>220</v>
      </c>
      <c r="F396" t="s">
        <v>105</v>
      </c>
      <c r="G396" t="s">
        <v>26</v>
      </c>
      <c r="H396" t="s">
        <v>26</v>
      </c>
      <c r="I396">
        <v>58</v>
      </c>
    </row>
    <row r="397" spans="1:9" ht="15" customHeight="1" x14ac:dyDescent="0.2">
      <c r="A397" t="s">
        <v>497</v>
      </c>
      <c r="B397" t="s">
        <v>360</v>
      </c>
      <c r="C397" t="s">
        <v>84</v>
      </c>
      <c r="D397">
        <v>1</v>
      </c>
      <c r="E397" t="s">
        <v>104</v>
      </c>
      <c r="F397" t="s">
        <v>105</v>
      </c>
      <c r="G397" t="s">
        <v>26</v>
      </c>
      <c r="H397" t="s">
        <v>77</v>
      </c>
      <c r="I397">
        <v>43</v>
      </c>
    </row>
    <row r="398" spans="1:9" ht="15" customHeight="1" x14ac:dyDescent="0.2">
      <c r="A398" t="s">
        <v>498</v>
      </c>
      <c r="B398" t="s">
        <v>360</v>
      </c>
      <c r="C398" t="s">
        <v>101</v>
      </c>
      <c r="D398">
        <v>1</v>
      </c>
      <c r="E398" t="s">
        <v>217</v>
      </c>
      <c r="F398" t="s">
        <v>105</v>
      </c>
      <c r="G398" t="s">
        <v>26</v>
      </c>
      <c r="H398" t="s">
        <v>26</v>
      </c>
      <c r="I398">
        <v>48</v>
      </c>
    </row>
    <row r="399" spans="1:9" ht="15" customHeight="1" x14ac:dyDescent="0.2">
      <c r="A399" t="s">
        <v>499</v>
      </c>
      <c r="B399" t="s">
        <v>360</v>
      </c>
      <c r="C399" t="s">
        <v>130</v>
      </c>
      <c r="D399">
        <v>1</v>
      </c>
      <c r="E399" t="s">
        <v>104</v>
      </c>
      <c r="F399" t="s">
        <v>105</v>
      </c>
      <c r="G399" t="s">
        <v>26</v>
      </c>
      <c r="H399" t="s">
        <v>26</v>
      </c>
      <c r="I399">
        <v>43</v>
      </c>
    </row>
    <row r="400" spans="1:9" ht="15" customHeight="1" x14ac:dyDescent="0.2">
      <c r="A400" t="s">
        <v>500</v>
      </c>
      <c r="B400" t="s">
        <v>360</v>
      </c>
      <c r="C400" t="s">
        <v>81</v>
      </c>
      <c r="D400">
        <v>1</v>
      </c>
      <c r="E400" t="s">
        <v>104</v>
      </c>
      <c r="F400" t="s">
        <v>105</v>
      </c>
      <c r="G400" t="s">
        <v>26</v>
      </c>
      <c r="H400" t="s">
        <v>26</v>
      </c>
      <c r="I400">
        <v>68</v>
      </c>
    </row>
    <row r="401" spans="1:9" ht="15" customHeight="1" x14ac:dyDescent="0.2">
      <c r="A401" t="s">
        <v>501</v>
      </c>
      <c r="B401" t="s">
        <v>360</v>
      </c>
      <c r="C401" t="s">
        <v>122</v>
      </c>
      <c r="D401">
        <v>1</v>
      </c>
      <c r="E401" t="s">
        <v>102</v>
      </c>
      <c r="F401" t="s">
        <v>67</v>
      </c>
      <c r="G401" t="s">
        <v>26</v>
      </c>
      <c r="H401" t="s">
        <v>26</v>
      </c>
      <c r="I401">
        <v>50</v>
      </c>
    </row>
    <row r="402" spans="1:9" ht="15" customHeight="1" x14ac:dyDescent="0.2">
      <c r="A402" t="s">
        <v>502</v>
      </c>
      <c r="B402" t="s">
        <v>360</v>
      </c>
      <c r="C402" t="s">
        <v>94</v>
      </c>
      <c r="D402">
        <v>1</v>
      </c>
      <c r="E402" t="s">
        <v>104</v>
      </c>
      <c r="F402" t="s">
        <v>105</v>
      </c>
      <c r="G402" t="s">
        <v>26</v>
      </c>
      <c r="H402" t="s">
        <v>26</v>
      </c>
      <c r="I402">
        <v>40</v>
      </c>
    </row>
    <row r="403" spans="1:9" ht="15" customHeight="1" x14ac:dyDescent="0.2">
      <c r="A403" t="s">
        <v>503</v>
      </c>
      <c r="B403" t="s">
        <v>360</v>
      </c>
      <c r="C403" t="s">
        <v>101</v>
      </c>
      <c r="D403">
        <v>1</v>
      </c>
      <c r="E403" t="s">
        <v>104</v>
      </c>
      <c r="F403" t="s">
        <v>105</v>
      </c>
      <c r="G403" t="s">
        <v>26</v>
      </c>
      <c r="H403" t="s">
        <v>77</v>
      </c>
      <c r="I403">
        <v>53</v>
      </c>
    </row>
    <row r="404" spans="1:9" ht="15" customHeight="1" x14ac:dyDescent="0.2">
      <c r="A404" t="s">
        <v>504</v>
      </c>
      <c r="B404" t="s">
        <v>360</v>
      </c>
      <c r="C404" t="s">
        <v>119</v>
      </c>
      <c r="D404">
        <v>1</v>
      </c>
      <c r="E404" t="s">
        <v>104</v>
      </c>
      <c r="F404" t="s">
        <v>105</v>
      </c>
      <c r="G404" t="s">
        <v>26</v>
      </c>
      <c r="H404" t="s">
        <v>77</v>
      </c>
      <c r="I404">
        <v>80</v>
      </c>
    </row>
    <row r="405" spans="1:9" ht="15" customHeight="1" x14ac:dyDescent="0.2">
      <c r="A405" t="s">
        <v>505</v>
      </c>
      <c r="B405" t="s">
        <v>360</v>
      </c>
      <c r="C405" t="s">
        <v>94</v>
      </c>
      <c r="D405">
        <v>1</v>
      </c>
      <c r="E405" t="s">
        <v>104</v>
      </c>
      <c r="F405" t="s">
        <v>105</v>
      </c>
      <c r="G405" t="s">
        <v>26</v>
      </c>
      <c r="H405" t="s">
        <v>77</v>
      </c>
      <c r="I405">
        <v>1</v>
      </c>
    </row>
    <row r="406" spans="1:9" ht="15" customHeight="1" x14ac:dyDescent="0.2">
      <c r="A406" t="s">
        <v>506</v>
      </c>
      <c r="B406" t="s">
        <v>360</v>
      </c>
      <c r="C406" t="s">
        <v>122</v>
      </c>
      <c r="D406">
        <v>1</v>
      </c>
      <c r="E406" t="s">
        <v>104</v>
      </c>
      <c r="F406" t="s">
        <v>105</v>
      </c>
      <c r="G406" t="s">
        <v>26</v>
      </c>
      <c r="H406" t="s">
        <v>26</v>
      </c>
      <c r="I406">
        <v>56</v>
      </c>
    </row>
    <row r="407" spans="1:9" ht="15" customHeight="1" x14ac:dyDescent="0.2">
      <c r="A407" t="s">
        <v>507</v>
      </c>
      <c r="B407" t="s">
        <v>360</v>
      </c>
      <c r="C407" t="s">
        <v>94</v>
      </c>
      <c r="D407">
        <v>1</v>
      </c>
      <c r="E407" t="s">
        <v>104</v>
      </c>
      <c r="F407" t="s">
        <v>105</v>
      </c>
      <c r="G407" t="s">
        <v>26</v>
      </c>
      <c r="H407" t="s">
        <v>26</v>
      </c>
      <c r="I407">
        <v>56</v>
      </c>
    </row>
    <row r="408" spans="1:9" ht="15" customHeight="1" x14ac:dyDescent="0.2">
      <c r="A408" t="s">
        <v>508</v>
      </c>
      <c r="B408" t="s">
        <v>360</v>
      </c>
      <c r="C408" t="s">
        <v>110</v>
      </c>
      <c r="D408">
        <v>1</v>
      </c>
      <c r="E408" t="s">
        <v>220</v>
      </c>
      <c r="F408" t="s">
        <v>105</v>
      </c>
      <c r="G408" t="s">
        <v>26</v>
      </c>
      <c r="H408" t="s">
        <v>77</v>
      </c>
      <c r="I408">
        <v>43</v>
      </c>
    </row>
    <row r="409" spans="1:9" ht="15" customHeight="1" x14ac:dyDescent="0.2">
      <c r="A409" t="s">
        <v>509</v>
      </c>
      <c r="B409" t="s">
        <v>360</v>
      </c>
      <c r="C409" t="s">
        <v>101</v>
      </c>
      <c r="D409">
        <v>1</v>
      </c>
      <c r="E409" t="s">
        <v>220</v>
      </c>
      <c r="F409" t="s">
        <v>105</v>
      </c>
      <c r="G409" t="s">
        <v>26</v>
      </c>
      <c r="H409" t="s">
        <v>77</v>
      </c>
      <c r="I409">
        <v>43</v>
      </c>
    </row>
    <row r="410" spans="1:9" ht="15" customHeight="1" x14ac:dyDescent="0.2">
      <c r="A410" t="s">
        <v>510</v>
      </c>
      <c r="B410" t="s">
        <v>360</v>
      </c>
      <c r="C410" t="s">
        <v>76</v>
      </c>
      <c r="D410">
        <v>1</v>
      </c>
      <c r="E410" t="s">
        <v>104</v>
      </c>
      <c r="F410" t="s">
        <v>105</v>
      </c>
      <c r="G410" t="s">
        <v>26</v>
      </c>
      <c r="H410" t="s">
        <v>26</v>
      </c>
      <c r="I410">
        <v>78</v>
      </c>
    </row>
    <row r="411" spans="1:9" ht="15" customHeight="1" x14ac:dyDescent="0.2">
      <c r="A411" t="s">
        <v>511</v>
      </c>
      <c r="B411" t="s">
        <v>360</v>
      </c>
      <c r="C411" t="s">
        <v>101</v>
      </c>
      <c r="D411">
        <v>1</v>
      </c>
      <c r="E411" t="s">
        <v>217</v>
      </c>
      <c r="F411" t="s">
        <v>67</v>
      </c>
      <c r="G411" t="s">
        <v>26</v>
      </c>
      <c r="H411" t="s">
        <v>26</v>
      </c>
      <c r="I411">
        <v>68</v>
      </c>
    </row>
    <row r="412" spans="1:9" ht="15" customHeight="1" x14ac:dyDescent="0.2">
      <c r="A412" t="s">
        <v>512</v>
      </c>
      <c r="B412" t="s">
        <v>360</v>
      </c>
      <c r="C412" t="s">
        <v>94</v>
      </c>
      <c r="D412">
        <v>1</v>
      </c>
      <c r="E412" t="s">
        <v>104</v>
      </c>
      <c r="F412" t="s">
        <v>105</v>
      </c>
      <c r="G412" t="s">
        <v>26</v>
      </c>
      <c r="H412" t="s">
        <v>26</v>
      </c>
      <c r="I412">
        <v>31</v>
      </c>
    </row>
    <row r="413" spans="1:9" ht="15" customHeight="1" x14ac:dyDescent="0.2">
      <c r="A413" t="s">
        <v>513</v>
      </c>
      <c r="B413" t="s">
        <v>360</v>
      </c>
      <c r="C413" t="s">
        <v>79</v>
      </c>
      <c r="D413">
        <v>1</v>
      </c>
      <c r="E413" t="s">
        <v>217</v>
      </c>
      <c r="F413" t="s">
        <v>105</v>
      </c>
      <c r="G413" t="s">
        <v>26</v>
      </c>
      <c r="H413" t="s">
        <v>77</v>
      </c>
      <c r="I413">
        <v>82</v>
      </c>
    </row>
    <row r="414" spans="1:9" ht="15" customHeight="1" x14ac:dyDescent="0.2">
      <c r="A414" t="s">
        <v>514</v>
      </c>
      <c r="B414" t="s">
        <v>360</v>
      </c>
      <c r="C414" t="s">
        <v>130</v>
      </c>
      <c r="D414">
        <v>1</v>
      </c>
      <c r="E414" t="s">
        <v>217</v>
      </c>
      <c r="F414" t="s">
        <v>67</v>
      </c>
      <c r="G414" t="s">
        <v>26</v>
      </c>
      <c r="H414" t="s">
        <v>26</v>
      </c>
      <c r="I414">
        <v>58</v>
      </c>
    </row>
    <row r="415" spans="1:9" ht="15" customHeight="1" x14ac:dyDescent="0.2">
      <c r="A415" t="s">
        <v>515</v>
      </c>
      <c r="B415" t="s">
        <v>360</v>
      </c>
      <c r="C415" t="s">
        <v>96</v>
      </c>
      <c r="D415">
        <v>1</v>
      </c>
      <c r="E415" t="s">
        <v>217</v>
      </c>
      <c r="F415" t="s">
        <v>105</v>
      </c>
      <c r="G415" t="s">
        <v>26</v>
      </c>
      <c r="H415" t="s">
        <v>77</v>
      </c>
      <c r="I415">
        <v>71</v>
      </c>
    </row>
    <row r="416" spans="1:9" ht="15" customHeight="1" x14ac:dyDescent="0.2">
      <c r="A416" t="s">
        <v>516</v>
      </c>
      <c r="B416" t="s">
        <v>360</v>
      </c>
      <c r="C416" t="s">
        <v>74</v>
      </c>
      <c r="D416">
        <v>1</v>
      </c>
      <c r="E416" t="s">
        <v>104</v>
      </c>
      <c r="F416" t="s">
        <v>105</v>
      </c>
      <c r="G416" t="s">
        <v>26</v>
      </c>
      <c r="H416" t="s">
        <v>26</v>
      </c>
      <c r="I416">
        <v>80</v>
      </c>
    </row>
    <row r="417" spans="1:9" ht="15" customHeight="1" x14ac:dyDescent="0.2">
      <c r="A417" t="s">
        <v>517</v>
      </c>
      <c r="B417" t="s">
        <v>360</v>
      </c>
      <c r="C417" t="s">
        <v>87</v>
      </c>
      <c r="D417">
        <v>1</v>
      </c>
      <c r="E417" t="s">
        <v>104</v>
      </c>
      <c r="F417" t="s">
        <v>105</v>
      </c>
      <c r="G417" t="s">
        <v>26</v>
      </c>
      <c r="H417" t="s">
        <v>26</v>
      </c>
      <c r="I417">
        <v>58</v>
      </c>
    </row>
    <row r="418" spans="1:9" ht="15" customHeight="1" x14ac:dyDescent="0.2">
      <c r="A418" t="s">
        <v>518</v>
      </c>
      <c r="B418" t="s">
        <v>360</v>
      </c>
      <c r="C418" t="s">
        <v>122</v>
      </c>
      <c r="D418">
        <v>1</v>
      </c>
      <c r="E418" t="s">
        <v>104</v>
      </c>
      <c r="F418" t="s">
        <v>105</v>
      </c>
      <c r="G418" t="s">
        <v>26</v>
      </c>
      <c r="H418" t="s">
        <v>77</v>
      </c>
      <c r="I418">
        <v>43</v>
      </c>
    </row>
    <row r="419" spans="1:9" ht="15" customHeight="1" x14ac:dyDescent="0.2">
      <c r="A419" t="s">
        <v>519</v>
      </c>
      <c r="B419" t="s">
        <v>360</v>
      </c>
      <c r="C419" t="s">
        <v>94</v>
      </c>
      <c r="D419">
        <v>1</v>
      </c>
      <c r="E419" t="s">
        <v>217</v>
      </c>
      <c r="F419" t="s">
        <v>105</v>
      </c>
      <c r="G419" t="s">
        <v>26</v>
      </c>
      <c r="H419" t="s">
        <v>26</v>
      </c>
      <c r="I419">
        <v>61</v>
      </c>
    </row>
    <row r="420" spans="1:9" ht="15" customHeight="1" x14ac:dyDescent="0.2">
      <c r="A420" t="s">
        <v>520</v>
      </c>
      <c r="B420" t="s">
        <v>360</v>
      </c>
      <c r="C420" t="s">
        <v>101</v>
      </c>
      <c r="D420">
        <v>1</v>
      </c>
      <c r="E420" t="s">
        <v>102</v>
      </c>
      <c r="F420" t="s">
        <v>67</v>
      </c>
      <c r="G420" t="s">
        <v>26</v>
      </c>
      <c r="H420" t="s">
        <v>26</v>
      </c>
      <c r="I420">
        <v>51</v>
      </c>
    </row>
    <row r="421" spans="1:9" ht="15" customHeight="1" x14ac:dyDescent="0.2">
      <c r="A421" t="s">
        <v>521</v>
      </c>
      <c r="B421" t="s">
        <v>360</v>
      </c>
      <c r="C421" t="s">
        <v>96</v>
      </c>
      <c r="D421">
        <v>1</v>
      </c>
      <c r="E421" t="s">
        <v>104</v>
      </c>
      <c r="F421" t="s">
        <v>105</v>
      </c>
      <c r="G421" t="s">
        <v>26</v>
      </c>
      <c r="H421" t="s">
        <v>77</v>
      </c>
      <c r="I421">
        <v>68</v>
      </c>
    </row>
    <row r="422" spans="1:9" ht="15" customHeight="1" x14ac:dyDescent="0.2">
      <c r="A422" t="s">
        <v>522</v>
      </c>
      <c r="B422" t="s">
        <v>360</v>
      </c>
      <c r="C422" t="s">
        <v>98</v>
      </c>
      <c r="D422">
        <v>1</v>
      </c>
      <c r="E422" t="s">
        <v>104</v>
      </c>
      <c r="F422" t="s">
        <v>105</v>
      </c>
      <c r="G422" t="s">
        <v>26</v>
      </c>
      <c r="H422" t="s">
        <v>26</v>
      </c>
      <c r="I422">
        <v>60</v>
      </c>
    </row>
    <row r="423" spans="1:9" ht="15" customHeight="1" x14ac:dyDescent="0.2">
      <c r="A423" t="s">
        <v>523</v>
      </c>
      <c r="B423" t="s">
        <v>360</v>
      </c>
      <c r="C423" t="s">
        <v>87</v>
      </c>
      <c r="D423">
        <v>1</v>
      </c>
      <c r="E423" t="s">
        <v>102</v>
      </c>
      <c r="F423" t="s">
        <v>67</v>
      </c>
      <c r="G423" t="s">
        <v>26</v>
      </c>
      <c r="H423" t="s">
        <v>26</v>
      </c>
      <c r="I423">
        <v>58</v>
      </c>
    </row>
    <row r="424" spans="1:9" ht="15" customHeight="1" x14ac:dyDescent="0.2">
      <c r="A424" t="s">
        <v>524</v>
      </c>
      <c r="B424" t="s">
        <v>360</v>
      </c>
      <c r="C424" t="s">
        <v>69</v>
      </c>
      <c r="D424">
        <v>1</v>
      </c>
      <c r="E424" t="s">
        <v>104</v>
      </c>
      <c r="F424" t="s">
        <v>105</v>
      </c>
      <c r="G424" t="s">
        <v>26</v>
      </c>
      <c r="H424" t="s">
        <v>26</v>
      </c>
      <c r="I424">
        <v>80</v>
      </c>
    </row>
    <row r="425" spans="1:9" ht="15" customHeight="1" x14ac:dyDescent="0.2">
      <c r="A425" t="s">
        <v>525</v>
      </c>
      <c r="B425" t="s">
        <v>360</v>
      </c>
      <c r="C425" t="s">
        <v>152</v>
      </c>
      <c r="D425">
        <v>1</v>
      </c>
      <c r="E425" t="s">
        <v>104</v>
      </c>
      <c r="F425" t="s">
        <v>105</v>
      </c>
      <c r="G425" t="s">
        <v>26</v>
      </c>
      <c r="H425" t="s">
        <v>77</v>
      </c>
      <c r="I425">
        <v>43</v>
      </c>
    </row>
    <row r="426" spans="1:9" ht="15" customHeight="1" x14ac:dyDescent="0.2">
      <c r="A426" t="s">
        <v>526</v>
      </c>
      <c r="B426" t="s">
        <v>360</v>
      </c>
      <c r="C426" t="s">
        <v>74</v>
      </c>
      <c r="D426">
        <v>1</v>
      </c>
      <c r="E426" t="s">
        <v>104</v>
      </c>
      <c r="F426" t="s">
        <v>105</v>
      </c>
      <c r="G426" t="s">
        <v>26</v>
      </c>
      <c r="H426" t="s">
        <v>26</v>
      </c>
      <c r="I426">
        <v>68</v>
      </c>
    </row>
    <row r="427" spans="1:9" ht="15" customHeight="1" x14ac:dyDescent="0.2">
      <c r="A427" t="s">
        <v>527</v>
      </c>
      <c r="B427" t="s">
        <v>360</v>
      </c>
      <c r="C427" t="s">
        <v>110</v>
      </c>
      <c r="D427">
        <v>1</v>
      </c>
      <c r="E427" t="s">
        <v>104</v>
      </c>
      <c r="F427" t="s">
        <v>105</v>
      </c>
      <c r="G427" t="s">
        <v>77</v>
      </c>
      <c r="H427" t="s">
        <v>26</v>
      </c>
      <c r="I427">
        <v>68</v>
      </c>
    </row>
    <row r="428" spans="1:9" ht="15" customHeight="1" x14ac:dyDescent="0.2">
      <c r="A428" t="s">
        <v>528</v>
      </c>
      <c r="B428" t="s">
        <v>360</v>
      </c>
      <c r="C428" t="s">
        <v>89</v>
      </c>
      <c r="D428">
        <v>1</v>
      </c>
      <c r="E428" t="s">
        <v>104</v>
      </c>
      <c r="F428" t="s">
        <v>105</v>
      </c>
      <c r="G428" t="s">
        <v>26</v>
      </c>
      <c r="H428" t="s">
        <v>26</v>
      </c>
      <c r="I428">
        <v>63</v>
      </c>
    </row>
    <row r="429" spans="1:9" ht="15" customHeight="1" x14ac:dyDescent="0.2">
      <c r="A429" t="s">
        <v>529</v>
      </c>
      <c r="B429" t="s">
        <v>360</v>
      </c>
      <c r="C429" t="s">
        <v>152</v>
      </c>
      <c r="D429">
        <v>1</v>
      </c>
      <c r="E429" t="s">
        <v>104</v>
      </c>
      <c r="F429" t="s">
        <v>105</v>
      </c>
      <c r="G429" t="s">
        <v>26</v>
      </c>
      <c r="H429" t="s">
        <v>77</v>
      </c>
      <c r="I429">
        <v>43</v>
      </c>
    </row>
    <row r="430" spans="1:9" ht="15" customHeight="1" x14ac:dyDescent="0.2">
      <c r="A430" t="s">
        <v>530</v>
      </c>
      <c r="B430" t="s">
        <v>360</v>
      </c>
      <c r="C430" t="s">
        <v>110</v>
      </c>
      <c r="D430">
        <v>1</v>
      </c>
      <c r="E430" t="s">
        <v>104</v>
      </c>
      <c r="F430" t="s">
        <v>105</v>
      </c>
      <c r="G430" t="s">
        <v>26</v>
      </c>
      <c r="H430" t="s">
        <v>26</v>
      </c>
      <c r="I430">
        <v>1</v>
      </c>
    </row>
    <row r="431" spans="1:9" ht="15" customHeight="1" x14ac:dyDescent="0.2">
      <c r="A431" t="s">
        <v>531</v>
      </c>
      <c r="B431" t="s">
        <v>360</v>
      </c>
      <c r="C431" t="s">
        <v>119</v>
      </c>
      <c r="D431">
        <v>1</v>
      </c>
      <c r="E431" t="s">
        <v>104</v>
      </c>
      <c r="F431" t="s">
        <v>105</v>
      </c>
      <c r="G431" t="s">
        <v>26</v>
      </c>
      <c r="H431" t="s">
        <v>77</v>
      </c>
      <c r="I431">
        <v>43</v>
      </c>
    </row>
    <row r="432" spans="1:9" ht="15" customHeight="1" x14ac:dyDescent="0.2">
      <c r="A432" t="s">
        <v>532</v>
      </c>
      <c r="B432" t="s">
        <v>360</v>
      </c>
      <c r="C432" t="s">
        <v>72</v>
      </c>
      <c r="D432">
        <v>1</v>
      </c>
      <c r="E432" t="s">
        <v>104</v>
      </c>
      <c r="F432" t="s">
        <v>105</v>
      </c>
      <c r="G432" t="s">
        <v>26</v>
      </c>
      <c r="H432" t="s">
        <v>26</v>
      </c>
      <c r="I432">
        <v>78</v>
      </c>
    </row>
    <row r="433" spans="1:9" ht="15" customHeight="1" x14ac:dyDescent="0.2">
      <c r="A433" t="s">
        <v>533</v>
      </c>
      <c r="B433" t="s">
        <v>360</v>
      </c>
      <c r="C433" t="s">
        <v>87</v>
      </c>
      <c r="D433">
        <v>1</v>
      </c>
      <c r="E433" t="s">
        <v>104</v>
      </c>
      <c r="F433" t="s">
        <v>105</v>
      </c>
      <c r="G433" t="s">
        <v>26</v>
      </c>
      <c r="H433" t="s">
        <v>77</v>
      </c>
      <c r="I433">
        <v>58</v>
      </c>
    </row>
    <row r="434" spans="1:9" ht="15" customHeight="1" x14ac:dyDescent="0.2">
      <c r="A434" t="s">
        <v>534</v>
      </c>
      <c r="B434" t="s">
        <v>360</v>
      </c>
      <c r="C434" t="s">
        <v>65</v>
      </c>
      <c r="D434">
        <v>1</v>
      </c>
      <c r="E434" t="s">
        <v>104</v>
      </c>
      <c r="F434" t="s">
        <v>105</v>
      </c>
      <c r="G434" t="s">
        <v>26</v>
      </c>
      <c r="H434" t="s">
        <v>26</v>
      </c>
      <c r="I434">
        <v>92</v>
      </c>
    </row>
    <row r="435" spans="1:9" ht="15" customHeight="1" x14ac:dyDescent="0.2">
      <c r="A435" t="s">
        <v>535</v>
      </c>
      <c r="B435" t="s">
        <v>360</v>
      </c>
      <c r="C435" t="s">
        <v>84</v>
      </c>
      <c r="D435">
        <v>1</v>
      </c>
      <c r="E435" t="s">
        <v>104</v>
      </c>
      <c r="F435" t="s">
        <v>105</v>
      </c>
      <c r="G435" t="s">
        <v>26</v>
      </c>
      <c r="H435" t="s">
        <v>77</v>
      </c>
      <c r="I435">
        <v>71</v>
      </c>
    </row>
    <row r="436" spans="1:9" ht="15" customHeight="1" x14ac:dyDescent="0.2">
      <c r="A436" t="s">
        <v>536</v>
      </c>
      <c r="B436" t="s">
        <v>360</v>
      </c>
      <c r="C436" t="s">
        <v>69</v>
      </c>
      <c r="D436">
        <v>1</v>
      </c>
      <c r="E436" t="s">
        <v>104</v>
      </c>
      <c r="F436" t="s">
        <v>105</v>
      </c>
      <c r="G436" t="s">
        <v>26</v>
      </c>
      <c r="H436" t="s">
        <v>77</v>
      </c>
      <c r="I436">
        <v>82</v>
      </c>
    </row>
    <row r="437" spans="1:9" ht="15" customHeight="1" x14ac:dyDescent="0.2">
      <c r="A437" t="s">
        <v>537</v>
      </c>
      <c r="B437" t="s">
        <v>360</v>
      </c>
      <c r="C437" t="s">
        <v>81</v>
      </c>
      <c r="D437">
        <v>1</v>
      </c>
      <c r="E437" t="s">
        <v>104</v>
      </c>
      <c r="F437" t="s">
        <v>105</v>
      </c>
      <c r="G437" t="s">
        <v>26</v>
      </c>
      <c r="H437" t="s">
        <v>26</v>
      </c>
      <c r="I437">
        <v>73</v>
      </c>
    </row>
    <row r="438" spans="1:9" ht="15" customHeight="1" x14ac:dyDescent="0.2">
      <c r="A438" t="s">
        <v>538</v>
      </c>
      <c r="B438" t="s">
        <v>360</v>
      </c>
      <c r="C438" t="s">
        <v>130</v>
      </c>
      <c r="D438">
        <v>1</v>
      </c>
      <c r="E438" t="s">
        <v>104</v>
      </c>
      <c r="F438" t="s">
        <v>105</v>
      </c>
      <c r="G438" t="s">
        <v>26</v>
      </c>
      <c r="H438" t="s">
        <v>26</v>
      </c>
      <c r="I438">
        <v>78</v>
      </c>
    </row>
    <row r="439" spans="1:9" ht="15" customHeight="1" x14ac:dyDescent="0.2">
      <c r="A439" t="s">
        <v>539</v>
      </c>
      <c r="B439" t="s">
        <v>360</v>
      </c>
      <c r="C439" t="s">
        <v>98</v>
      </c>
      <c r="D439">
        <v>1</v>
      </c>
      <c r="E439" t="s">
        <v>104</v>
      </c>
      <c r="F439" t="s">
        <v>105</v>
      </c>
      <c r="G439" t="s">
        <v>26</v>
      </c>
      <c r="H439" t="s">
        <v>77</v>
      </c>
      <c r="I439">
        <v>65</v>
      </c>
    </row>
    <row r="440" spans="1:9" ht="15" customHeight="1" x14ac:dyDescent="0.2">
      <c r="A440" t="s">
        <v>540</v>
      </c>
      <c r="B440" t="s">
        <v>360</v>
      </c>
      <c r="C440" t="s">
        <v>119</v>
      </c>
      <c r="D440">
        <v>1</v>
      </c>
      <c r="E440" t="s">
        <v>104</v>
      </c>
      <c r="F440" t="s">
        <v>105</v>
      </c>
      <c r="G440" t="s">
        <v>26</v>
      </c>
      <c r="H440" t="s">
        <v>26</v>
      </c>
      <c r="I440">
        <v>55</v>
      </c>
    </row>
    <row r="441" spans="1:9" ht="15" customHeight="1" x14ac:dyDescent="0.2">
      <c r="A441" t="s">
        <v>541</v>
      </c>
      <c r="B441" t="s">
        <v>360</v>
      </c>
      <c r="C441" t="s">
        <v>87</v>
      </c>
      <c r="D441">
        <v>1</v>
      </c>
      <c r="E441" t="s">
        <v>104</v>
      </c>
      <c r="F441" t="s">
        <v>105</v>
      </c>
      <c r="G441" t="s">
        <v>26</v>
      </c>
      <c r="H441" t="s">
        <v>26</v>
      </c>
      <c r="I441">
        <v>61</v>
      </c>
    </row>
    <row r="442" spans="1:9" ht="15" customHeight="1" x14ac:dyDescent="0.2">
      <c r="A442" t="s">
        <v>542</v>
      </c>
      <c r="B442" t="s">
        <v>360</v>
      </c>
      <c r="C442" t="s">
        <v>101</v>
      </c>
      <c r="D442">
        <v>1</v>
      </c>
      <c r="E442" t="s">
        <v>102</v>
      </c>
      <c r="F442" t="s">
        <v>67</v>
      </c>
      <c r="G442" t="s">
        <v>26</v>
      </c>
      <c r="H442" t="s">
        <v>77</v>
      </c>
      <c r="I442">
        <v>65</v>
      </c>
    </row>
    <row r="443" spans="1:9" ht="15" customHeight="1" x14ac:dyDescent="0.2">
      <c r="A443" t="s">
        <v>543</v>
      </c>
      <c r="B443" t="s">
        <v>360</v>
      </c>
      <c r="C443" t="s">
        <v>76</v>
      </c>
      <c r="D443">
        <v>1</v>
      </c>
      <c r="E443" t="s">
        <v>217</v>
      </c>
      <c r="F443" t="s">
        <v>67</v>
      </c>
      <c r="G443" t="s">
        <v>26</v>
      </c>
      <c r="H443" t="s">
        <v>26</v>
      </c>
      <c r="I443">
        <v>65</v>
      </c>
    </row>
    <row r="444" spans="1:9" ht="15" customHeight="1" x14ac:dyDescent="0.2">
      <c r="A444" t="s">
        <v>544</v>
      </c>
      <c r="B444" t="s">
        <v>545</v>
      </c>
      <c r="C444" t="s">
        <v>65</v>
      </c>
      <c r="D444">
        <v>50</v>
      </c>
      <c r="E444" t="s">
        <v>66</v>
      </c>
      <c r="F444" t="s">
        <v>67</v>
      </c>
      <c r="G444" t="s">
        <v>26</v>
      </c>
      <c r="H444" t="s">
        <v>26</v>
      </c>
      <c r="I444">
        <v>75</v>
      </c>
    </row>
    <row r="445" spans="1:9" ht="15" customHeight="1" x14ac:dyDescent="0.2">
      <c r="A445" t="s">
        <v>546</v>
      </c>
      <c r="B445" t="s">
        <v>545</v>
      </c>
      <c r="C445" t="s">
        <v>69</v>
      </c>
      <c r="D445">
        <v>42</v>
      </c>
      <c r="E445" t="s">
        <v>66</v>
      </c>
      <c r="F445" t="s">
        <v>67</v>
      </c>
      <c r="G445" t="s">
        <v>26</v>
      </c>
      <c r="H445" t="s">
        <v>26</v>
      </c>
      <c r="I445">
        <v>98</v>
      </c>
    </row>
    <row r="446" spans="1:9" ht="15" customHeight="1" x14ac:dyDescent="0.2">
      <c r="A446" t="s">
        <v>547</v>
      </c>
      <c r="B446" t="s">
        <v>545</v>
      </c>
      <c r="C446" t="s">
        <v>74</v>
      </c>
      <c r="D446">
        <v>40</v>
      </c>
      <c r="E446" t="s">
        <v>70</v>
      </c>
      <c r="F446" t="s">
        <v>67</v>
      </c>
      <c r="G446" t="s">
        <v>26</v>
      </c>
      <c r="H446" t="s">
        <v>77</v>
      </c>
      <c r="I446">
        <v>92</v>
      </c>
    </row>
    <row r="447" spans="1:9" ht="15" customHeight="1" x14ac:dyDescent="0.2">
      <c r="A447" t="s">
        <v>548</v>
      </c>
      <c r="B447" t="s">
        <v>545</v>
      </c>
      <c r="C447" t="s">
        <v>69</v>
      </c>
      <c r="D447">
        <v>34</v>
      </c>
      <c r="E447" t="s">
        <v>70</v>
      </c>
      <c r="F447" t="s">
        <v>67</v>
      </c>
      <c r="G447" t="s">
        <v>26</v>
      </c>
      <c r="H447" t="s">
        <v>26</v>
      </c>
      <c r="I447">
        <v>82</v>
      </c>
    </row>
    <row r="448" spans="1:9" ht="15" customHeight="1" x14ac:dyDescent="0.2">
      <c r="A448" t="s">
        <v>549</v>
      </c>
      <c r="B448" t="s">
        <v>545</v>
      </c>
      <c r="C448" t="s">
        <v>81</v>
      </c>
      <c r="D448">
        <v>28</v>
      </c>
      <c r="E448" t="s">
        <v>70</v>
      </c>
      <c r="F448" t="s">
        <v>67</v>
      </c>
      <c r="G448" t="s">
        <v>26</v>
      </c>
      <c r="H448" t="s">
        <v>26</v>
      </c>
      <c r="I448">
        <v>77</v>
      </c>
    </row>
    <row r="449" spans="1:9" ht="15" customHeight="1" x14ac:dyDescent="0.2">
      <c r="A449" t="s">
        <v>550</v>
      </c>
      <c r="B449" t="s">
        <v>545</v>
      </c>
      <c r="C449" t="s">
        <v>79</v>
      </c>
      <c r="D449">
        <v>26</v>
      </c>
      <c r="E449" t="s">
        <v>82</v>
      </c>
      <c r="F449" t="s">
        <v>67</v>
      </c>
      <c r="G449" t="s">
        <v>26</v>
      </c>
      <c r="H449" t="s">
        <v>77</v>
      </c>
      <c r="I449">
        <v>93</v>
      </c>
    </row>
    <row r="450" spans="1:9" ht="15" customHeight="1" x14ac:dyDescent="0.2">
      <c r="A450" t="s">
        <v>551</v>
      </c>
      <c r="B450" t="s">
        <v>545</v>
      </c>
      <c r="C450" t="s">
        <v>79</v>
      </c>
      <c r="D450">
        <v>24</v>
      </c>
      <c r="E450" t="s">
        <v>82</v>
      </c>
      <c r="F450" t="s">
        <v>67</v>
      </c>
      <c r="G450" t="s">
        <v>26</v>
      </c>
      <c r="H450" t="s">
        <v>26</v>
      </c>
      <c r="I450">
        <v>63</v>
      </c>
    </row>
    <row r="451" spans="1:9" ht="15" customHeight="1" x14ac:dyDescent="0.2">
      <c r="A451" t="s">
        <v>552</v>
      </c>
      <c r="B451" t="s">
        <v>545</v>
      </c>
      <c r="C451" t="s">
        <v>76</v>
      </c>
      <c r="D451">
        <v>22</v>
      </c>
      <c r="E451" t="s">
        <v>82</v>
      </c>
      <c r="F451" t="s">
        <v>67</v>
      </c>
      <c r="G451" t="s">
        <v>26</v>
      </c>
      <c r="H451" t="s">
        <v>77</v>
      </c>
      <c r="I451">
        <v>85</v>
      </c>
    </row>
    <row r="452" spans="1:9" ht="15" customHeight="1" x14ac:dyDescent="0.2">
      <c r="A452" t="s">
        <v>553</v>
      </c>
      <c r="B452" t="s">
        <v>545</v>
      </c>
      <c r="C452" t="s">
        <v>87</v>
      </c>
      <c r="D452">
        <v>20</v>
      </c>
      <c r="E452" t="s">
        <v>82</v>
      </c>
      <c r="F452" t="s">
        <v>67</v>
      </c>
      <c r="G452" t="s">
        <v>26</v>
      </c>
      <c r="H452" t="s">
        <v>26</v>
      </c>
      <c r="I452">
        <v>58</v>
      </c>
    </row>
    <row r="453" spans="1:9" ht="15" customHeight="1" x14ac:dyDescent="0.2">
      <c r="A453" t="s">
        <v>554</v>
      </c>
      <c r="B453" t="s">
        <v>545</v>
      </c>
      <c r="C453" t="s">
        <v>91</v>
      </c>
      <c r="D453">
        <v>18</v>
      </c>
      <c r="E453" t="s">
        <v>82</v>
      </c>
      <c r="F453" t="s">
        <v>67</v>
      </c>
      <c r="G453" t="s">
        <v>26</v>
      </c>
      <c r="H453" t="s">
        <v>77</v>
      </c>
      <c r="I453">
        <v>82</v>
      </c>
    </row>
    <row r="454" spans="1:9" ht="15" customHeight="1" x14ac:dyDescent="0.2">
      <c r="A454" t="s">
        <v>555</v>
      </c>
      <c r="B454" t="s">
        <v>545</v>
      </c>
      <c r="C454" t="s">
        <v>72</v>
      </c>
      <c r="D454">
        <v>16</v>
      </c>
      <c r="E454" t="s">
        <v>177</v>
      </c>
      <c r="F454" t="s">
        <v>67</v>
      </c>
      <c r="G454" t="s">
        <v>26</v>
      </c>
      <c r="H454" t="s">
        <v>26</v>
      </c>
      <c r="I454">
        <v>66</v>
      </c>
    </row>
    <row r="455" spans="1:9" ht="15" customHeight="1" x14ac:dyDescent="0.2">
      <c r="A455" t="s">
        <v>556</v>
      </c>
      <c r="B455" t="s">
        <v>545</v>
      </c>
      <c r="C455" t="s">
        <v>76</v>
      </c>
      <c r="D455">
        <v>15</v>
      </c>
      <c r="E455" t="s">
        <v>177</v>
      </c>
      <c r="F455" t="s">
        <v>105</v>
      </c>
      <c r="G455" t="s">
        <v>26</v>
      </c>
      <c r="H455" t="s">
        <v>77</v>
      </c>
      <c r="I455">
        <v>82</v>
      </c>
    </row>
    <row r="456" spans="1:9" ht="15" customHeight="1" x14ac:dyDescent="0.2">
      <c r="A456" t="s">
        <v>557</v>
      </c>
      <c r="B456" t="s">
        <v>545</v>
      </c>
      <c r="C456" t="s">
        <v>76</v>
      </c>
      <c r="D456">
        <v>15</v>
      </c>
      <c r="E456" t="s">
        <v>177</v>
      </c>
      <c r="F456" t="s">
        <v>67</v>
      </c>
      <c r="G456" t="s">
        <v>26</v>
      </c>
      <c r="H456" t="s">
        <v>77</v>
      </c>
      <c r="I456">
        <v>92</v>
      </c>
    </row>
    <row r="457" spans="1:9" ht="15" customHeight="1" x14ac:dyDescent="0.2">
      <c r="A457" t="s">
        <v>558</v>
      </c>
      <c r="B457" t="s">
        <v>545</v>
      </c>
      <c r="C457" t="s">
        <v>76</v>
      </c>
      <c r="D457">
        <v>14</v>
      </c>
      <c r="E457" t="s">
        <v>177</v>
      </c>
      <c r="F457" t="s">
        <v>67</v>
      </c>
      <c r="G457" t="s">
        <v>26</v>
      </c>
      <c r="H457" t="s">
        <v>26</v>
      </c>
      <c r="I457">
        <v>65</v>
      </c>
    </row>
    <row r="458" spans="1:9" ht="15" customHeight="1" x14ac:dyDescent="0.2">
      <c r="A458" t="s">
        <v>559</v>
      </c>
      <c r="B458" t="s">
        <v>545</v>
      </c>
      <c r="C458" t="s">
        <v>69</v>
      </c>
      <c r="D458">
        <v>14</v>
      </c>
      <c r="E458" t="s">
        <v>177</v>
      </c>
      <c r="F458" t="s">
        <v>105</v>
      </c>
      <c r="G458" t="s">
        <v>26</v>
      </c>
      <c r="H458" t="s">
        <v>26</v>
      </c>
      <c r="I458">
        <v>75</v>
      </c>
    </row>
    <row r="459" spans="1:9" ht="15" customHeight="1" x14ac:dyDescent="0.2">
      <c r="A459" t="s">
        <v>560</v>
      </c>
      <c r="B459" t="s">
        <v>545</v>
      </c>
      <c r="C459" t="s">
        <v>65</v>
      </c>
      <c r="D459">
        <v>13</v>
      </c>
      <c r="E459" t="s">
        <v>177</v>
      </c>
      <c r="F459" t="s">
        <v>67</v>
      </c>
      <c r="G459" t="s">
        <v>26</v>
      </c>
      <c r="H459" t="s">
        <v>26</v>
      </c>
      <c r="I459">
        <v>97</v>
      </c>
    </row>
    <row r="460" spans="1:9" ht="15" customHeight="1" x14ac:dyDescent="0.2">
      <c r="A460" t="s">
        <v>561</v>
      </c>
      <c r="B460" t="s">
        <v>545</v>
      </c>
      <c r="C460" t="s">
        <v>72</v>
      </c>
      <c r="D460">
        <v>13</v>
      </c>
      <c r="E460" t="s">
        <v>177</v>
      </c>
      <c r="F460" t="s">
        <v>67</v>
      </c>
      <c r="G460" t="s">
        <v>26</v>
      </c>
      <c r="H460" t="s">
        <v>26</v>
      </c>
      <c r="I460">
        <v>80</v>
      </c>
    </row>
    <row r="461" spans="1:9" ht="15" customHeight="1" x14ac:dyDescent="0.2">
      <c r="A461" t="s">
        <v>562</v>
      </c>
      <c r="B461" t="s">
        <v>545</v>
      </c>
      <c r="C461" t="s">
        <v>130</v>
      </c>
      <c r="D461">
        <v>12</v>
      </c>
      <c r="E461" t="s">
        <v>177</v>
      </c>
      <c r="F461" t="s">
        <v>67</v>
      </c>
      <c r="G461" t="s">
        <v>26</v>
      </c>
      <c r="H461" t="s">
        <v>26</v>
      </c>
      <c r="I461">
        <v>85</v>
      </c>
    </row>
    <row r="462" spans="1:9" ht="15" customHeight="1" x14ac:dyDescent="0.2">
      <c r="A462" t="s">
        <v>563</v>
      </c>
      <c r="B462" t="s">
        <v>545</v>
      </c>
      <c r="C462" t="s">
        <v>91</v>
      </c>
      <c r="D462">
        <v>11</v>
      </c>
      <c r="E462" t="s">
        <v>85</v>
      </c>
      <c r="F462" t="s">
        <v>67</v>
      </c>
      <c r="G462" t="s">
        <v>26</v>
      </c>
      <c r="H462" t="s">
        <v>77</v>
      </c>
      <c r="I462">
        <v>61</v>
      </c>
    </row>
    <row r="463" spans="1:9" ht="15" customHeight="1" x14ac:dyDescent="0.2">
      <c r="A463" t="s">
        <v>564</v>
      </c>
      <c r="B463" t="s">
        <v>545</v>
      </c>
      <c r="C463" t="s">
        <v>84</v>
      </c>
      <c r="D463">
        <v>10</v>
      </c>
      <c r="E463" t="s">
        <v>85</v>
      </c>
      <c r="F463" t="s">
        <v>67</v>
      </c>
      <c r="G463" t="s">
        <v>26</v>
      </c>
      <c r="H463" t="s">
        <v>77</v>
      </c>
      <c r="I463">
        <v>85</v>
      </c>
    </row>
    <row r="464" spans="1:9" ht="15" customHeight="1" x14ac:dyDescent="0.2">
      <c r="A464" t="s">
        <v>565</v>
      </c>
      <c r="B464" t="s">
        <v>545</v>
      </c>
      <c r="C464" t="s">
        <v>122</v>
      </c>
      <c r="D464">
        <v>9</v>
      </c>
      <c r="E464" t="s">
        <v>85</v>
      </c>
      <c r="F464" t="s">
        <v>67</v>
      </c>
      <c r="G464" t="s">
        <v>26</v>
      </c>
      <c r="H464" t="s">
        <v>26</v>
      </c>
      <c r="I464">
        <v>75</v>
      </c>
    </row>
    <row r="465" spans="1:9" ht="15" customHeight="1" x14ac:dyDescent="0.2">
      <c r="A465" t="s">
        <v>566</v>
      </c>
      <c r="B465" t="s">
        <v>545</v>
      </c>
      <c r="C465" t="s">
        <v>84</v>
      </c>
      <c r="D465">
        <v>8</v>
      </c>
      <c r="E465" t="s">
        <v>85</v>
      </c>
      <c r="F465" t="s">
        <v>67</v>
      </c>
      <c r="G465" t="s">
        <v>26</v>
      </c>
      <c r="H465" t="s">
        <v>26</v>
      </c>
      <c r="I465">
        <v>65</v>
      </c>
    </row>
    <row r="466" spans="1:9" ht="15" customHeight="1" x14ac:dyDescent="0.2">
      <c r="A466" t="s">
        <v>567</v>
      </c>
      <c r="B466" t="s">
        <v>545</v>
      </c>
      <c r="C466" t="s">
        <v>119</v>
      </c>
      <c r="D466">
        <v>7</v>
      </c>
      <c r="E466" t="s">
        <v>188</v>
      </c>
      <c r="F466" t="s">
        <v>67</v>
      </c>
      <c r="G466" t="s">
        <v>26</v>
      </c>
      <c r="H466" t="s">
        <v>77</v>
      </c>
      <c r="I466">
        <v>82</v>
      </c>
    </row>
    <row r="467" spans="1:9" ht="15" customHeight="1" x14ac:dyDescent="0.2">
      <c r="A467" t="s">
        <v>568</v>
      </c>
      <c r="B467" t="s">
        <v>545</v>
      </c>
      <c r="C467" t="s">
        <v>76</v>
      </c>
      <c r="D467">
        <v>7</v>
      </c>
      <c r="E467" t="s">
        <v>184</v>
      </c>
      <c r="F467" t="s">
        <v>67</v>
      </c>
      <c r="G467" t="s">
        <v>77</v>
      </c>
      <c r="H467" t="s">
        <v>26</v>
      </c>
      <c r="I467">
        <v>87</v>
      </c>
    </row>
    <row r="468" spans="1:9" ht="15" customHeight="1" x14ac:dyDescent="0.2">
      <c r="A468" t="s">
        <v>569</v>
      </c>
      <c r="B468" t="s">
        <v>545</v>
      </c>
      <c r="C468" t="s">
        <v>91</v>
      </c>
      <c r="D468">
        <v>6</v>
      </c>
      <c r="E468" t="s">
        <v>188</v>
      </c>
      <c r="F468" t="s">
        <v>67</v>
      </c>
      <c r="G468" t="s">
        <v>26</v>
      </c>
      <c r="H468" t="s">
        <v>77</v>
      </c>
      <c r="I468">
        <v>92</v>
      </c>
    </row>
    <row r="469" spans="1:9" ht="15" customHeight="1" x14ac:dyDescent="0.2">
      <c r="A469" t="s">
        <v>570</v>
      </c>
      <c r="B469" t="s">
        <v>545</v>
      </c>
      <c r="C469" t="s">
        <v>152</v>
      </c>
      <c r="D469">
        <v>6</v>
      </c>
      <c r="E469" t="s">
        <v>188</v>
      </c>
      <c r="F469" t="s">
        <v>105</v>
      </c>
      <c r="G469" t="s">
        <v>26</v>
      </c>
      <c r="H469" t="s">
        <v>77</v>
      </c>
      <c r="I469">
        <v>68</v>
      </c>
    </row>
    <row r="470" spans="1:9" ht="15" customHeight="1" x14ac:dyDescent="0.2">
      <c r="A470" t="s">
        <v>571</v>
      </c>
      <c r="B470" t="s">
        <v>545</v>
      </c>
      <c r="C470" t="s">
        <v>89</v>
      </c>
      <c r="D470">
        <v>5</v>
      </c>
      <c r="E470" t="s">
        <v>188</v>
      </c>
      <c r="F470" t="s">
        <v>105</v>
      </c>
      <c r="G470" t="s">
        <v>26</v>
      </c>
      <c r="H470" t="s">
        <v>26</v>
      </c>
      <c r="I470">
        <v>60</v>
      </c>
    </row>
    <row r="471" spans="1:9" ht="15" customHeight="1" x14ac:dyDescent="0.2">
      <c r="A471" t="s">
        <v>572</v>
      </c>
      <c r="B471" t="s">
        <v>545</v>
      </c>
      <c r="C471" t="s">
        <v>79</v>
      </c>
      <c r="D471">
        <v>4</v>
      </c>
      <c r="E471" t="s">
        <v>92</v>
      </c>
      <c r="F471" t="s">
        <v>67</v>
      </c>
      <c r="G471" t="s">
        <v>26</v>
      </c>
      <c r="H471" t="s">
        <v>26</v>
      </c>
      <c r="I471">
        <v>50</v>
      </c>
    </row>
    <row r="472" spans="1:9" ht="15" customHeight="1" x14ac:dyDescent="0.2">
      <c r="A472" t="s">
        <v>573</v>
      </c>
      <c r="B472" t="s">
        <v>545</v>
      </c>
      <c r="C472" t="s">
        <v>89</v>
      </c>
      <c r="D472">
        <v>4</v>
      </c>
      <c r="E472" t="s">
        <v>92</v>
      </c>
      <c r="F472" t="s">
        <v>67</v>
      </c>
      <c r="G472" t="s">
        <v>26</v>
      </c>
      <c r="H472" t="s">
        <v>77</v>
      </c>
      <c r="I472">
        <v>85</v>
      </c>
    </row>
    <row r="473" spans="1:9" ht="15" customHeight="1" x14ac:dyDescent="0.2">
      <c r="A473" t="s">
        <v>574</v>
      </c>
      <c r="B473" t="s">
        <v>545</v>
      </c>
      <c r="C473" t="s">
        <v>98</v>
      </c>
      <c r="D473">
        <v>4</v>
      </c>
      <c r="E473" t="s">
        <v>92</v>
      </c>
      <c r="F473" t="s">
        <v>105</v>
      </c>
      <c r="G473" t="s">
        <v>26</v>
      </c>
      <c r="H473" t="s">
        <v>77</v>
      </c>
      <c r="I473">
        <v>71</v>
      </c>
    </row>
    <row r="474" spans="1:9" ht="15" customHeight="1" x14ac:dyDescent="0.2">
      <c r="A474" t="s">
        <v>575</v>
      </c>
      <c r="B474" t="s">
        <v>545</v>
      </c>
      <c r="C474" t="s">
        <v>81</v>
      </c>
      <c r="D474">
        <v>4</v>
      </c>
      <c r="E474" t="s">
        <v>92</v>
      </c>
      <c r="F474" t="s">
        <v>67</v>
      </c>
      <c r="G474" t="s">
        <v>26</v>
      </c>
      <c r="H474" t="s">
        <v>26</v>
      </c>
      <c r="I474">
        <v>68</v>
      </c>
    </row>
    <row r="475" spans="1:9" ht="15" customHeight="1" x14ac:dyDescent="0.2">
      <c r="A475" t="s">
        <v>576</v>
      </c>
      <c r="B475" t="s">
        <v>545</v>
      </c>
      <c r="C475" t="s">
        <v>98</v>
      </c>
      <c r="D475">
        <v>3</v>
      </c>
      <c r="E475" t="s">
        <v>92</v>
      </c>
      <c r="F475" t="s">
        <v>67</v>
      </c>
      <c r="G475" t="s">
        <v>26</v>
      </c>
      <c r="H475" t="s">
        <v>26</v>
      </c>
      <c r="I475">
        <v>63</v>
      </c>
    </row>
    <row r="476" spans="1:9" ht="15" customHeight="1" x14ac:dyDescent="0.2">
      <c r="A476" t="s">
        <v>577</v>
      </c>
      <c r="B476" t="s">
        <v>545</v>
      </c>
      <c r="C476" t="s">
        <v>130</v>
      </c>
      <c r="D476">
        <v>3</v>
      </c>
      <c r="E476" t="s">
        <v>92</v>
      </c>
      <c r="F476" t="s">
        <v>105</v>
      </c>
      <c r="G476" t="s">
        <v>26</v>
      </c>
      <c r="H476" t="s">
        <v>77</v>
      </c>
      <c r="I476">
        <v>65</v>
      </c>
    </row>
    <row r="477" spans="1:9" ht="15" customHeight="1" x14ac:dyDescent="0.2">
      <c r="A477" t="s">
        <v>578</v>
      </c>
      <c r="B477" t="s">
        <v>545</v>
      </c>
      <c r="C477" t="s">
        <v>101</v>
      </c>
      <c r="D477">
        <v>3</v>
      </c>
      <c r="E477" t="s">
        <v>200</v>
      </c>
      <c r="F477" t="s">
        <v>67</v>
      </c>
      <c r="G477" t="s">
        <v>26</v>
      </c>
      <c r="H477" t="s">
        <v>26</v>
      </c>
      <c r="I477">
        <v>43</v>
      </c>
    </row>
    <row r="478" spans="1:9" ht="15" customHeight="1" x14ac:dyDescent="0.2">
      <c r="A478" t="s">
        <v>579</v>
      </c>
      <c r="B478" t="s">
        <v>545</v>
      </c>
      <c r="C478" t="s">
        <v>130</v>
      </c>
      <c r="D478">
        <v>3</v>
      </c>
      <c r="E478" t="s">
        <v>92</v>
      </c>
      <c r="F478" t="s">
        <v>67</v>
      </c>
      <c r="G478" t="s">
        <v>26</v>
      </c>
      <c r="H478" t="s">
        <v>26</v>
      </c>
      <c r="I478">
        <v>46</v>
      </c>
    </row>
    <row r="479" spans="1:9" ht="15" customHeight="1" x14ac:dyDescent="0.2">
      <c r="A479" t="s">
        <v>580</v>
      </c>
      <c r="B479" t="s">
        <v>545</v>
      </c>
      <c r="C479" t="s">
        <v>79</v>
      </c>
      <c r="D479">
        <v>3</v>
      </c>
      <c r="E479" t="s">
        <v>184</v>
      </c>
      <c r="F479" t="s">
        <v>105</v>
      </c>
      <c r="G479" t="s">
        <v>77</v>
      </c>
      <c r="H479" t="s">
        <v>26</v>
      </c>
      <c r="I479">
        <v>56</v>
      </c>
    </row>
    <row r="480" spans="1:9" ht="15" customHeight="1" x14ac:dyDescent="0.2">
      <c r="A480" t="s">
        <v>581</v>
      </c>
      <c r="B480" t="s">
        <v>545</v>
      </c>
      <c r="C480" t="s">
        <v>101</v>
      </c>
      <c r="D480">
        <v>3</v>
      </c>
      <c r="E480" t="s">
        <v>200</v>
      </c>
      <c r="F480" t="s">
        <v>67</v>
      </c>
      <c r="G480" t="s">
        <v>26</v>
      </c>
      <c r="H480" t="s">
        <v>26</v>
      </c>
      <c r="I480">
        <v>50</v>
      </c>
    </row>
    <row r="481" spans="1:9" ht="15" customHeight="1" x14ac:dyDescent="0.2">
      <c r="A481" t="s">
        <v>582</v>
      </c>
      <c r="B481" t="s">
        <v>545</v>
      </c>
      <c r="C481" t="s">
        <v>72</v>
      </c>
      <c r="D481">
        <v>3</v>
      </c>
      <c r="E481" t="s">
        <v>92</v>
      </c>
      <c r="F481" t="s">
        <v>105</v>
      </c>
      <c r="G481" t="s">
        <v>26</v>
      </c>
      <c r="H481" t="s">
        <v>26</v>
      </c>
      <c r="I481">
        <v>80</v>
      </c>
    </row>
    <row r="482" spans="1:9" ht="15" customHeight="1" x14ac:dyDescent="0.2">
      <c r="A482" t="s">
        <v>583</v>
      </c>
      <c r="B482" t="s">
        <v>545</v>
      </c>
      <c r="C482" t="s">
        <v>122</v>
      </c>
      <c r="D482">
        <v>2</v>
      </c>
      <c r="E482" t="s">
        <v>104</v>
      </c>
      <c r="F482" t="s">
        <v>67</v>
      </c>
      <c r="G482" t="s">
        <v>26</v>
      </c>
      <c r="H482" t="s">
        <v>26</v>
      </c>
      <c r="I482">
        <v>80</v>
      </c>
    </row>
    <row r="483" spans="1:9" ht="15" customHeight="1" x14ac:dyDescent="0.2">
      <c r="A483" t="s">
        <v>584</v>
      </c>
      <c r="B483" t="s">
        <v>545</v>
      </c>
      <c r="C483" t="s">
        <v>101</v>
      </c>
      <c r="D483">
        <v>2</v>
      </c>
      <c r="E483" t="s">
        <v>104</v>
      </c>
      <c r="F483" t="s">
        <v>67</v>
      </c>
      <c r="G483" t="s">
        <v>26</v>
      </c>
      <c r="H483" t="s">
        <v>77</v>
      </c>
      <c r="I483">
        <v>68</v>
      </c>
    </row>
    <row r="484" spans="1:9" ht="15" customHeight="1" x14ac:dyDescent="0.2">
      <c r="A484" t="s">
        <v>585</v>
      </c>
      <c r="B484" t="s">
        <v>545</v>
      </c>
      <c r="C484" t="s">
        <v>101</v>
      </c>
      <c r="D484">
        <v>2</v>
      </c>
      <c r="E484" t="s">
        <v>104</v>
      </c>
      <c r="F484" t="s">
        <v>67</v>
      </c>
      <c r="G484" t="s">
        <v>26</v>
      </c>
      <c r="H484" t="s">
        <v>77</v>
      </c>
      <c r="I484">
        <v>68</v>
      </c>
    </row>
    <row r="485" spans="1:9" ht="15" customHeight="1" x14ac:dyDescent="0.2">
      <c r="A485" t="s">
        <v>586</v>
      </c>
      <c r="B485" t="s">
        <v>545</v>
      </c>
      <c r="C485" t="s">
        <v>96</v>
      </c>
      <c r="D485">
        <v>2</v>
      </c>
      <c r="E485" t="s">
        <v>104</v>
      </c>
      <c r="F485" t="s">
        <v>67</v>
      </c>
      <c r="G485" t="s">
        <v>26</v>
      </c>
      <c r="H485" t="s">
        <v>26</v>
      </c>
      <c r="I485">
        <v>53</v>
      </c>
    </row>
    <row r="486" spans="1:9" ht="15" customHeight="1" x14ac:dyDescent="0.2">
      <c r="A486" t="s">
        <v>587</v>
      </c>
      <c r="B486" t="s">
        <v>545</v>
      </c>
      <c r="C486" t="s">
        <v>130</v>
      </c>
      <c r="D486">
        <v>2</v>
      </c>
      <c r="E486" t="s">
        <v>104</v>
      </c>
      <c r="F486" t="s">
        <v>67</v>
      </c>
      <c r="G486" t="s">
        <v>26</v>
      </c>
      <c r="H486" t="s">
        <v>77</v>
      </c>
      <c r="I486">
        <v>53</v>
      </c>
    </row>
    <row r="487" spans="1:9" ht="15" customHeight="1" x14ac:dyDescent="0.2">
      <c r="A487" t="s">
        <v>588</v>
      </c>
      <c r="B487" t="s">
        <v>545</v>
      </c>
      <c r="C487" t="s">
        <v>74</v>
      </c>
      <c r="D487">
        <v>2</v>
      </c>
      <c r="E487" t="s">
        <v>104</v>
      </c>
      <c r="F487" t="s">
        <v>67</v>
      </c>
      <c r="G487" t="s">
        <v>26</v>
      </c>
      <c r="H487" t="s">
        <v>77</v>
      </c>
      <c r="I487">
        <v>61</v>
      </c>
    </row>
    <row r="488" spans="1:9" ht="15" customHeight="1" x14ac:dyDescent="0.2">
      <c r="A488" t="s">
        <v>589</v>
      </c>
      <c r="B488" t="s">
        <v>545</v>
      </c>
      <c r="C488" t="s">
        <v>89</v>
      </c>
      <c r="D488">
        <v>2</v>
      </c>
      <c r="E488" t="s">
        <v>104</v>
      </c>
      <c r="F488" t="s">
        <v>67</v>
      </c>
      <c r="G488" t="s">
        <v>26</v>
      </c>
      <c r="H488" t="s">
        <v>26</v>
      </c>
      <c r="I488">
        <v>63</v>
      </c>
    </row>
    <row r="489" spans="1:9" ht="15" customHeight="1" x14ac:dyDescent="0.2">
      <c r="A489" t="s">
        <v>590</v>
      </c>
      <c r="B489" t="s">
        <v>545</v>
      </c>
      <c r="C489" t="s">
        <v>96</v>
      </c>
      <c r="D489">
        <v>2</v>
      </c>
      <c r="E489" t="s">
        <v>104</v>
      </c>
      <c r="F489" t="s">
        <v>67</v>
      </c>
      <c r="G489" t="s">
        <v>26</v>
      </c>
      <c r="H489" t="s">
        <v>77</v>
      </c>
      <c r="I489">
        <v>68</v>
      </c>
    </row>
    <row r="490" spans="1:9" ht="15" customHeight="1" x14ac:dyDescent="0.2">
      <c r="A490" t="s">
        <v>591</v>
      </c>
      <c r="B490" t="s">
        <v>545</v>
      </c>
      <c r="C490" t="s">
        <v>65</v>
      </c>
      <c r="D490">
        <v>2</v>
      </c>
      <c r="E490" t="s">
        <v>104</v>
      </c>
      <c r="F490" t="s">
        <v>67</v>
      </c>
      <c r="G490" t="s">
        <v>26</v>
      </c>
      <c r="H490" t="s">
        <v>77</v>
      </c>
      <c r="I490">
        <v>55</v>
      </c>
    </row>
    <row r="491" spans="1:9" ht="15" customHeight="1" x14ac:dyDescent="0.2">
      <c r="A491" t="s">
        <v>592</v>
      </c>
      <c r="B491" t="s">
        <v>545</v>
      </c>
      <c r="C491" t="s">
        <v>152</v>
      </c>
      <c r="D491">
        <v>2</v>
      </c>
      <c r="E491" t="s">
        <v>104</v>
      </c>
      <c r="F491" t="s">
        <v>67</v>
      </c>
      <c r="G491" t="s">
        <v>26</v>
      </c>
      <c r="H491" t="s">
        <v>26</v>
      </c>
      <c r="I491">
        <v>80</v>
      </c>
    </row>
    <row r="492" spans="1:9" ht="15" customHeight="1" x14ac:dyDescent="0.2">
      <c r="A492" t="s">
        <v>593</v>
      </c>
      <c r="B492" t="s">
        <v>545</v>
      </c>
      <c r="C492" t="s">
        <v>130</v>
      </c>
      <c r="D492">
        <v>2</v>
      </c>
      <c r="E492" t="s">
        <v>104</v>
      </c>
      <c r="F492" t="s">
        <v>67</v>
      </c>
      <c r="G492" t="s">
        <v>26</v>
      </c>
      <c r="H492" t="s">
        <v>77</v>
      </c>
      <c r="I492">
        <v>51</v>
      </c>
    </row>
    <row r="493" spans="1:9" ht="15" customHeight="1" x14ac:dyDescent="0.2">
      <c r="A493" t="s">
        <v>594</v>
      </c>
      <c r="B493" t="s">
        <v>545</v>
      </c>
      <c r="C493" t="s">
        <v>110</v>
      </c>
      <c r="D493">
        <v>2</v>
      </c>
      <c r="E493" t="s">
        <v>104</v>
      </c>
      <c r="F493" t="s">
        <v>67</v>
      </c>
      <c r="G493" t="s">
        <v>26</v>
      </c>
      <c r="H493" t="s">
        <v>26</v>
      </c>
      <c r="I493">
        <v>61</v>
      </c>
    </row>
    <row r="494" spans="1:9" ht="15" customHeight="1" x14ac:dyDescent="0.2">
      <c r="A494" t="s">
        <v>595</v>
      </c>
      <c r="B494" t="s">
        <v>545</v>
      </c>
      <c r="C494" t="s">
        <v>110</v>
      </c>
      <c r="D494">
        <v>2</v>
      </c>
      <c r="E494" t="s">
        <v>104</v>
      </c>
      <c r="F494" t="s">
        <v>67</v>
      </c>
      <c r="G494" t="s">
        <v>26</v>
      </c>
      <c r="H494" t="s">
        <v>26</v>
      </c>
      <c r="I494">
        <v>65</v>
      </c>
    </row>
    <row r="495" spans="1:9" ht="15" customHeight="1" x14ac:dyDescent="0.2">
      <c r="A495" t="s">
        <v>596</v>
      </c>
      <c r="B495" t="s">
        <v>545</v>
      </c>
      <c r="C495" t="s">
        <v>94</v>
      </c>
      <c r="D495">
        <v>2</v>
      </c>
      <c r="E495" t="s">
        <v>104</v>
      </c>
      <c r="F495" t="s">
        <v>67</v>
      </c>
      <c r="G495" t="s">
        <v>26</v>
      </c>
      <c r="H495" t="s">
        <v>77</v>
      </c>
      <c r="I495">
        <v>68</v>
      </c>
    </row>
    <row r="496" spans="1:9" ht="15" customHeight="1" x14ac:dyDescent="0.2">
      <c r="A496" t="s">
        <v>597</v>
      </c>
      <c r="B496" t="s">
        <v>545</v>
      </c>
      <c r="C496" t="s">
        <v>101</v>
      </c>
      <c r="D496">
        <v>2</v>
      </c>
      <c r="E496" t="s">
        <v>104</v>
      </c>
      <c r="F496" t="s">
        <v>67</v>
      </c>
      <c r="G496" t="s">
        <v>26</v>
      </c>
      <c r="H496" t="s">
        <v>26</v>
      </c>
      <c r="I496">
        <v>65</v>
      </c>
    </row>
    <row r="497" spans="1:9" ht="15" customHeight="1" x14ac:dyDescent="0.2">
      <c r="A497" t="s">
        <v>598</v>
      </c>
      <c r="B497" t="s">
        <v>545</v>
      </c>
      <c r="C497" t="s">
        <v>91</v>
      </c>
      <c r="D497">
        <v>2</v>
      </c>
      <c r="E497" t="s">
        <v>104</v>
      </c>
      <c r="F497" t="s">
        <v>67</v>
      </c>
      <c r="G497" t="s">
        <v>26</v>
      </c>
      <c r="H497" t="s">
        <v>77</v>
      </c>
      <c r="I497">
        <v>82</v>
      </c>
    </row>
    <row r="498" spans="1:9" ht="15" customHeight="1" x14ac:dyDescent="0.2">
      <c r="A498" t="s">
        <v>599</v>
      </c>
      <c r="B498" t="s">
        <v>545</v>
      </c>
      <c r="C498" t="s">
        <v>74</v>
      </c>
      <c r="D498">
        <v>2</v>
      </c>
      <c r="E498" t="s">
        <v>104</v>
      </c>
      <c r="F498" t="s">
        <v>67</v>
      </c>
      <c r="G498" t="s">
        <v>26</v>
      </c>
      <c r="H498" t="s">
        <v>77</v>
      </c>
      <c r="I498">
        <v>92</v>
      </c>
    </row>
    <row r="499" spans="1:9" ht="15" customHeight="1" x14ac:dyDescent="0.2">
      <c r="A499" t="s">
        <v>600</v>
      </c>
      <c r="B499" t="s">
        <v>545</v>
      </c>
      <c r="C499" t="s">
        <v>122</v>
      </c>
      <c r="D499">
        <v>2</v>
      </c>
      <c r="E499" t="s">
        <v>104</v>
      </c>
      <c r="F499" t="s">
        <v>67</v>
      </c>
      <c r="G499" t="s">
        <v>26</v>
      </c>
      <c r="H499" t="s">
        <v>77</v>
      </c>
      <c r="I499">
        <v>63</v>
      </c>
    </row>
    <row r="500" spans="1:9" ht="15" customHeight="1" x14ac:dyDescent="0.2">
      <c r="A500" t="s">
        <v>601</v>
      </c>
      <c r="B500" t="s">
        <v>545</v>
      </c>
      <c r="C500" t="s">
        <v>96</v>
      </c>
      <c r="D500">
        <v>2</v>
      </c>
      <c r="E500" t="s">
        <v>200</v>
      </c>
      <c r="F500" t="s">
        <v>105</v>
      </c>
      <c r="G500" t="s">
        <v>26</v>
      </c>
      <c r="H500" t="s">
        <v>77</v>
      </c>
      <c r="I500">
        <v>75</v>
      </c>
    </row>
    <row r="501" spans="1:9" ht="15" customHeight="1" x14ac:dyDescent="0.2">
      <c r="A501" t="s">
        <v>602</v>
      </c>
      <c r="B501" t="s">
        <v>545</v>
      </c>
      <c r="C501" t="s">
        <v>94</v>
      </c>
      <c r="D501">
        <v>2</v>
      </c>
      <c r="E501" t="s">
        <v>104</v>
      </c>
      <c r="F501" t="s">
        <v>67</v>
      </c>
      <c r="G501" t="s">
        <v>26</v>
      </c>
      <c r="H501" t="s">
        <v>26</v>
      </c>
      <c r="I501">
        <v>53</v>
      </c>
    </row>
    <row r="502" spans="1:9" ht="15" customHeight="1" x14ac:dyDescent="0.2">
      <c r="A502" t="s">
        <v>603</v>
      </c>
      <c r="B502" t="s">
        <v>545</v>
      </c>
      <c r="C502" t="s">
        <v>152</v>
      </c>
      <c r="D502">
        <v>2</v>
      </c>
      <c r="E502" t="s">
        <v>104</v>
      </c>
      <c r="F502" t="s">
        <v>67</v>
      </c>
      <c r="G502" t="s">
        <v>26</v>
      </c>
      <c r="H502" t="s">
        <v>77</v>
      </c>
      <c r="I502">
        <v>75</v>
      </c>
    </row>
    <row r="503" spans="1:9" ht="15" customHeight="1" x14ac:dyDescent="0.2">
      <c r="A503" t="s">
        <v>604</v>
      </c>
      <c r="B503" t="s">
        <v>545</v>
      </c>
      <c r="C503" t="s">
        <v>91</v>
      </c>
      <c r="D503">
        <v>2</v>
      </c>
      <c r="E503" t="s">
        <v>200</v>
      </c>
      <c r="F503" t="s">
        <v>105</v>
      </c>
      <c r="G503" t="s">
        <v>26</v>
      </c>
      <c r="H503" t="s">
        <v>77</v>
      </c>
      <c r="I503">
        <v>55</v>
      </c>
    </row>
    <row r="504" spans="1:9" ht="15" customHeight="1" x14ac:dyDescent="0.2">
      <c r="A504" t="s">
        <v>605</v>
      </c>
      <c r="B504" t="s">
        <v>545</v>
      </c>
      <c r="C504" t="s">
        <v>96</v>
      </c>
      <c r="D504">
        <v>2</v>
      </c>
      <c r="E504" t="s">
        <v>104</v>
      </c>
      <c r="F504" t="s">
        <v>67</v>
      </c>
      <c r="G504" t="s">
        <v>26</v>
      </c>
      <c r="H504" t="s">
        <v>77</v>
      </c>
      <c r="I504">
        <v>65</v>
      </c>
    </row>
    <row r="505" spans="1:9" ht="15" customHeight="1" x14ac:dyDescent="0.2">
      <c r="A505" t="s">
        <v>606</v>
      </c>
      <c r="B505" t="s">
        <v>545</v>
      </c>
      <c r="C505" t="s">
        <v>98</v>
      </c>
      <c r="D505">
        <v>2</v>
      </c>
      <c r="E505" t="s">
        <v>104</v>
      </c>
      <c r="F505" t="s">
        <v>67</v>
      </c>
      <c r="G505" t="s">
        <v>26</v>
      </c>
      <c r="H505" t="s">
        <v>77</v>
      </c>
      <c r="I505">
        <v>68</v>
      </c>
    </row>
    <row r="506" spans="1:9" ht="15" customHeight="1" x14ac:dyDescent="0.2">
      <c r="A506" t="s">
        <v>607</v>
      </c>
      <c r="B506" t="s">
        <v>545</v>
      </c>
      <c r="C506" t="s">
        <v>91</v>
      </c>
      <c r="D506">
        <v>2</v>
      </c>
      <c r="E506" t="s">
        <v>104</v>
      </c>
      <c r="F506" t="s">
        <v>67</v>
      </c>
      <c r="G506" t="s">
        <v>26</v>
      </c>
      <c r="H506" t="s">
        <v>77</v>
      </c>
      <c r="I506">
        <v>77</v>
      </c>
    </row>
    <row r="507" spans="1:9" ht="15" customHeight="1" x14ac:dyDescent="0.2">
      <c r="A507" t="s">
        <v>608</v>
      </c>
      <c r="B507" t="s">
        <v>545</v>
      </c>
      <c r="C507" t="s">
        <v>89</v>
      </c>
      <c r="D507">
        <v>2</v>
      </c>
      <c r="E507" t="s">
        <v>104</v>
      </c>
      <c r="F507" t="s">
        <v>67</v>
      </c>
      <c r="G507" t="s">
        <v>26</v>
      </c>
      <c r="H507" t="s">
        <v>77</v>
      </c>
      <c r="I507">
        <v>68</v>
      </c>
    </row>
    <row r="508" spans="1:9" ht="15" customHeight="1" x14ac:dyDescent="0.2">
      <c r="A508" t="s">
        <v>609</v>
      </c>
      <c r="B508" t="s">
        <v>545</v>
      </c>
      <c r="C508" t="s">
        <v>94</v>
      </c>
      <c r="D508">
        <v>2</v>
      </c>
      <c r="E508" t="s">
        <v>104</v>
      </c>
      <c r="F508" t="s">
        <v>67</v>
      </c>
      <c r="G508" t="s">
        <v>26</v>
      </c>
      <c r="H508" t="s">
        <v>26</v>
      </c>
      <c r="I508">
        <v>77</v>
      </c>
    </row>
    <row r="509" spans="1:9" ht="15" customHeight="1" x14ac:dyDescent="0.2">
      <c r="A509" t="s">
        <v>610</v>
      </c>
      <c r="B509" t="s">
        <v>545</v>
      </c>
      <c r="C509" t="s">
        <v>79</v>
      </c>
      <c r="D509">
        <v>2</v>
      </c>
      <c r="E509" t="s">
        <v>104</v>
      </c>
      <c r="F509" t="s">
        <v>67</v>
      </c>
      <c r="G509" t="s">
        <v>26</v>
      </c>
      <c r="H509" t="s">
        <v>26</v>
      </c>
      <c r="I509">
        <v>71</v>
      </c>
    </row>
    <row r="510" spans="1:9" ht="15" customHeight="1" x14ac:dyDescent="0.2">
      <c r="A510" t="s">
        <v>611</v>
      </c>
      <c r="B510" t="s">
        <v>545</v>
      </c>
      <c r="C510" t="s">
        <v>110</v>
      </c>
      <c r="D510">
        <v>2</v>
      </c>
      <c r="E510" t="s">
        <v>200</v>
      </c>
      <c r="F510" t="s">
        <v>105</v>
      </c>
      <c r="G510" t="s">
        <v>26</v>
      </c>
      <c r="H510" t="s">
        <v>77</v>
      </c>
      <c r="I510">
        <v>68</v>
      </c>
    </row>
    <row r="511" spans="1:9" ht="15" customHeight="1" x14ac:dyDescent="0.2">
      <c r="A511" t="s">
        <v>612</v>
      </c>
      <c r="B511" t="s">
        <v>545</v>
      </c>
      <c r="C511" t="s">
        <v>65</v>
      </c>
      <c r="D511">
        <v>2</v>
      </c>
      <c r="E511" t="s">
        <v>104</v>
      </c>
      <c r="F511" t="s">
        <v>67</v>
      </c>
      <c r="G511" t="s">
        <v>26</v>
      </c>
      <c r="H511" t="s">
        <v>26</v>
      </c>
      <c r="I511">
        <v>55</v>
      </c>
    </row>
    <row r="512" spans="1:9" ht="15" customHeight="1" x14ac:dyDescent="0.2">
      <c r="A512" t="s">
        <v>613</v>
      </c>
      <c r="B512" t="s">
        <v>545</v>
      </c>
      <c r="C512" t="s">
        <v>72</v>
      </c>
      <c r="D512">
        <v>2</v>
      </c>
      <c r="E512" t="s">
        <v>104</v>
      </c>
      <c r="F512" t="s">
        <v>67</v>
      </c>
      <c r="G512" t="s">
        <v>77</v>
      </c>
      <c r="H512" t="s">
        <v>26</v>
      </c>
      <c r="I512">
        <v>65</v>
      </c>
    </row>
    <row r="513" spans="1:9" ht="15" customHeight="1" x14ac:dyDescent="0.2">
      <c r="A513" t="s">
        <v>614</v>
      </c>
      <c r="B513" t="s">
        <v>545</v>
      </c>
      <c r="C513" t="s">
        <v>110</v>
      </c>
      <c r="D513">
        <v>2</v>
      </c>
      <c r="E513" t="s">
        <v>104</v>
      </c>
      <c r="F513" t="s">
        <v>67</v>
      </c>
      <c r="G513" t="s">
        <v>26</v>
      </c>
      <c r="H513" t="s">
        <v>77</v>
      </c>
      <c r="I513">
        <v>71</v>
      </c>
    </row>
    <row r="514" spans="1:9" ht="15" customHeight="1" x14ac:dyDescent="0.2">
      <c r="A514" t="s">
        <v>615</v>
      </c>
      <c r="B514" t="s">
        <v>545</v>
      </c>
      <c r="C514" t="s">
        <v>98</v>
      </c>
      <c r="D514">
        <v>2</v>
      </c>
      <c r="E514" t="s">
        <v>104</v>
      </c>
      <c r="F514" t="s">
        <v>67</v>
      </c>
      <c r="G514" t="s">
        <v>26</v>
      </c>
      <c r="H514" t="s">
        <v>26</v>
      </c>
      <c r="I514">
        <v>53</v>
      </c>
    </row>
    <row r="515" spans="1:9" ht="15" customHeight="1" x14ac:dyDescent="0.2">
      <c r="A515" t="s">
        <v>616</v>
      </c>
      <c r="B515" t="s">
        <v>545</v>
      </c>
      <c r="C515" t="s">
        <v>122</v>
      </c>
      <c r="D515">
        <v>1</v>
      </c>
      <c r="E515" t="s">
        <v>217</v>
      </c>
      <c r="F515" t="s">
        <v>105</v>
      </c>
      <c r="G515" t="s">
        <v>26</v>
      </c>
      <c r="H515" t="s">
        <v>26</v>
      </c>
      <c r="I515">
        <v>66</v>
      </c>
    </row>
    <row r="516" spans="1:9" ht="15" customHeight="1" x14ac:dyDescent="0.2">
      <c r="A516" t="s">
        <v>617</v>
      </c>
      <c r="B516" t="s">
        <v>545</v>
      </c>
      <c r="C516" t="s">
        <v>119</v>
      </c>
      <c r="D516">
        <v>1</v>
      </c>
      <c r="E516" t="s">
        <v>102</v>
      </c>
      <c r="F516" t="s">
        <v>67</v>
      </c>
      <c r="G516" t="s">
        <v>77</v>
      </c>
      <c r="H516" t="s">
        <v>26</v>
      </c>
      <c r="I516">
        <v>45</v>
      </c>
    </row>
    <row r="517" spans="1:9" ht="15" customHeight="1" x14ac:dyDescent="0.2">
      <c r="A517" t="s">
        <v>618</v>
      </c>
      <c r="B517" t="s">
        <v>545</v>
      </c>
      <c r="C517" t="s">
        <v>110</v>
      </c>
      <c r="D517">
        <v>1</v>
      </c>
      <c r="E517" t="s">
        <v>104</v>
      </c>
      <c r="F517" t="s">
        <v>105</v>
      </c>
      <c r="G517" t="s">
        <v>26</v>
      </c>
      <c r="H517" t="s">
        <v>26</v>
      </c>
      <c r="I517">
        <v>55</v>
      </c>
    </row>
    <row r="518" spans="1:9" ht="15" customHeight="1" x14ac:dyDescent="0.2">
      <c r="A518" t="s">
        <v>619</v>
      </c>
      <c r="B518" t="s">
        <v>545</v>
      </c>
      <c r="C518" t="s">
        <v>152</v>
      </c>
      <c r="D518">
        <v>1</v>
      </c>
      <c r="E518" t="s">
        <v>104</v>
      </c>
      <c r="F518" t="s">
        <v>105</v>
      </c>
      <c r="G518" t="s">
        <v>26</v>
      </c>
      <c r="H518" t="s">
        <v>26</v>
      </c>
      <c r="I518">
        <v>85</v>
      </c>
    </row>
    <row r="519" spans="1:9" ht="15" customHeight="1" x14ac:dyDescent="0.2">
      <c r="A519" t="s">
        <v>620</v>
      </c>
      <c r="B519" t="s">
        <v>545</v>
      </c>
      <c r="C519" t="s">
        <v>87</v>
      </c>
      <c r="D519">
        <v>1</v>
      </c>
      <c r="E519" t="s">
        <v>104</v>
      </c>
      <c r="F519" t="s">
        <v>105</v>
      </c>
      <c r="G519" t="s">
        <v>26</v>
      </c>
      <c r="H519" t="s">
        <v>26</v>
      </c>
      <c r="I519">
        <v>58</v>
      </c>
    </row>
    <row r="520" spans="1:9" ht="15" customHeight="1" x14ac:dyDescent="0.2">
      <c r="A520" t="s">
        <v>621</v>
      </c>
      <c r="B520" t="s">
        <v>545</v>
      </c>
      <c r="C520" t="s">
        <v>76</v>
      </c>
      <c r="D520">
        <v>1</v>
      </c>
      <c r="E520" t="s">
        <v>104</v>
      </c>
      <c r="F520" t="s">
        <v>105</v>
      </c>
      <c r="G520" t="s">
        <v>26</v>
      </c>
      <c r="H520" t="s">
        <v>26</v>
      </c>
      <c r="I520">
        <v>75</v>
      </c>
    </row>
    <row r="521" spans="1:9" ht="15" customHeight="1" x14ac:dyDescent="0.2">
      <c r="A521" t="s">
        <v>622</v>
      </c>
      <c r="B521" t="s">
        <v>545</v>
      </c>
      <c r="C521" t="s">
        <v>69</v>
      </c>
      <c r="D521">
        <v>1</v>
      </c>
      <c r="E521" t="s">
        <v>104</v>
      </c>
      <c r="F521" t="s">
        <v>105</v>
      </c>
      <c r="G521" t="s">
        <v>26</v>
      </c>
      <c r="H521" t="s">
        <v>26</v>
      </c>
      <c r="I521">
        <v>78</v>
      </c>
    </row>
    <row r="522" spans="1:9" ht="15" customHeight="1" x14ac:dyDescent="0.2">
      <c r="A522" t="s">
        <v>623</v>
      </c>
      <c r="B522" t="s">
        <v>545</v>
      </c>
      <c r="C522" t="s">
        <v>84</v>
      </c>
      <c r="D522">
        <v>1</v>
      </c>
      <c r="E522" t="s">
        <v>104</v>
      </c>
      <c r="F522" t="s">
        <v>105</v>
      </c>
      <c r="G522" t="s">
        <v>26</v>
      </c>
      <c r="H522" t="s">
        <v>26</v>
      </c>
      <c r="I522">
        <v>58</v>
      </c>
    </row>
    <row r="523" spans="1:9" ht="15" customHeight="1" x14ac:dyDescent="0.2">
      <c r="A523" t="s">
        <v>624</v>
      </c>
      <c r="B523" t="s">
        <v>545</v>
      </c>
      <c r="C523" t="s">
        <v>101</v>
      </c>
      <c r="D523">
        <v>1</v>
      </c>
      <c r="E523" t="s">
        <v>104</v>
      </c>
      <c r="F523" t="s">
        <v>105</v>
      </c>
      <c r="G523" t="s">
        <v>26</v>
      </c>
      <c r="H523" t="s">
        <v>26</v>
      </c>
      <c r="I523">
        <v>43</v>
      </c>
    </row>
    <row r="524" spans="1:9" ht="15" customHeight="1" x14ac:dyDescent="0.2">
      <c r="A524" t="s">
        <v>625</v>
      </c>
      <c r="B524" t="s">
        <v>545</v>
      </c>
      <c r="C524" t="s">
        <v>96</v>
      </c>
      <c r="D524">
        <v>1</v>
      </c>
      <c r="E524" t="s">
        <v>104</v>
      </c>
      <c r="F524" t="s">
        <v>105</v>
      </c>
      <c r="G524" t="s">
        <v>26</v>
      </c>
      <c r="H524" t="s">
        <v>77</v>
      </c>
      <c r="I524">
        <v>26</v>
      </c>
    </row>
    <row r="525" spans="1:9" ht="15" customHeight="1" x14ac:dyDescent="0.2">
      <c r="A525" t="s">
        <v>626</v>
      </c>
      <c r="B525" t="s">
        <v>545</v>
      </c>
      <c r="C525" t="s">
        <v>91</v>
      </c>
      <c r="D525">
        <v>1</v>
      </c>
      <c r="E525" t="s">
        <v>104</v>
      </c>
      <c r="F525" t="s">
        <v>105</v>
      </c>
      <c r="G525" t="s">
        <v>26</v>
      </c>
      <c r="H525" t="s">
        <v>77</v>
      </c>
      <c r="I525">
        <v>71</v>
      </c>
    </row>
    <row r="526" spans="1:9" ht="15" customHeight="1" x14ac:dyDescent="0.2">
      <c r="A526" t="s">
        <v>627</v>
      </c>
      <c r="B526" t="s">
        <v>545</v>
      </c>
      <c r="C526" t="s">
        <v>110</v>
      </c>
      <c r="D526">
        <v>1</v>
      </c>
      <c r="E526" t="s">
        <v>104</v>
      </c>
      <c r="F526" t="s">
        <v>105</v>
      </c>
      <c r="G526" t="s">
        <v>26</v>
      </c>
      <c r="H526" t="s">
        <v>77</v>
      </c>
      <c r="I526">
        <v>58</v>
      </c>
    </row>
    <row r="527" spans="1:9" ht="15" customHeight="1" x14ac:dyDescent="0.2">
      <c r="A527" t="s">
        <v>628</v>
      </c>
      <c r="B527" t="s">
        <v>545</v>
      </c>
      <c r="C527" t="s">
        <v>76</v>
      </c>
      <c r="D527">
        <v>1</v>
      </c>
      <c r="E527" t="s">
        <v>104</v>
      </c>
      <c r="F527" t="s">
        <v>105</v>
      </c>
      <c r="G527" t="s">
        <v>26</v>
      </c>
      <c r="H527" t="s">
        <v>77</v>
      </c>
      <c r="I527">
        <v>43</v>
      </c>
    </row>
    <row r="528" spans="1:9" ht="15" customHeight="1" x14ac:dyDescent="0.2">
      <c r="A528" t="s">
        <v>629</v>
      </c>
      <c r="B528" t="s">
        <v>545</v>
      </c>
      <c r="C528" t="s">
        <v>89</v>
      </c>
      <c r="D528">
        <v>1</v>
      </c>
      <c r="E528" t="s">
        <v>104</v>
      </c>
      <c r="F528" t="s">
        <v>105</v>
      </c>
      <c r="G528" t="s">
        <v>26</v>
      </c>
      <c r="H528" t="s">
        <v>77</v>
      </c>
      <c r="I528">
        <v>68</v>
      </c>
    </row>
    <row r="529" spans="1:9" ht="15" customHeight="1" x14ac:dyDescent="0.2">
      <c r="A529" t="s">
        <v>630</v>
      </c>
      <c r="B529" t="s">
        <v>545</v>
      </c>
      <c r="C529" t="s">
        <v>94</v>
      </c>
      <c r="D529">
        <v>1</v>
      </c>
      <c r="E529" t="s">
        <v>104</v>
      </c>
      <c r="F529" t="s">
        <v>105</v>
      </c>
      <c r="G529" t="s">
        <v>26</v>
      </c>
      <c r="H529" t="s">
        <v>77</v>
      </c>
      <c r="I529">
        <v>43</v>
      </c>
    </row>
    <row r="530" spans="1:9" ht="15" customHeight="1" x14ac:dyDescent="0.2">
      <c r="A530" t="s">
        <v>631</v>
      </c>
      <c r="B530" t="s">
        <v>545</v>
      </c>
      <c r="C530" t="s">
        <v>101</v>
      </c>
      <c r="D530">
        <v>1</v>
      </c>
      <c r="E530" t="s">
        <v>104</v>
      </c>
      <c r="F530" t="s">
        <v>105</v>
      </c>
      <c r="G530" t="s">
        <v>26</v>
      </c>
      <c r="H530" t="s">
        <v>77</v>
      </c>
      <c r="I530">
        <v>45</v>
      </c>
    </row>
    <row r="531" spans="1:9" ht="15" customHeight="1" x14ac:dyDescent="0.2">
      <c r="A531" t="s">
        <v>632</v>
      </c>
      <c r="B531" t="s">
        <v>545</v>
      </c>
      <c r="C531" t="s">
        <v>76</v>
      </c>
      <c r="D531">
        <v>1</v>
      </c>
      <c r="E531" t="s">
        <v>104</v>
      </c>
      <c r="F531" t="s">
        <v>105</v>
      </c>
      <c r="G531" t="s">
        <v>26</v>
      </c>
      <c r="H531" t="s">
        <v>26</v>
      </c>
      <c r="I531">
        <v>78</v>
      </c>
    </row>
    <row r="532" spans="1:9" ht="15" customHeight="1" x14ac:dyDescent="0.2">
      <c r="A532" t="s">
        <v>633</v>
      </c>
      <c r="B532" t="s">
        <v>545</v>
      </c>
      <c r="C532" t="s">
        <v>87</v>
      </c>
      <c r="D532">
        <v>1</v>
      </c>
      <c r="E532" t="s">
        <v>104</v>
      </c>
      <c r="F532" t="s">
        <v>105</v>
      </c>
      <c r="G532" t="s">
        <v>26</v>
      </c>
      <c r="H532" t="s">
        <v>26</v>
      </c>
      <c r="I532">
        <v>43</v>
      </c>
    </row>
    <row r="533" spans="1:9" ht="15" customHeight="1" x14ac:dyDescent="0.2">
      <c r="A533" t="s">
        <v>634</v>
      </c>
      <c r="B533" t="s">
        <v>545</v>
      </c>
      <c r="C533" t="s">
        <v>98</v>
      </c>
      <c r="D533">
        <v>1</v>
      </c>
      <c r="E533" t="s">
        <v>104</v>
      </c>
      <c r="F533" t="s">
        <v>105</v>
      </c>
      <c r="G533" t="s">
        <v>26</v>
      </c>
      <c r="H533" t="s">
        <v>77</v>
      </c>
      <c r="I533">
        <v>53</v>
      </c>
    </row>
    <row r="534" spans="1:9" ht="15" customHeight="1" x14ac:dyDescent="0.2">
      <c r="A534" t="s">
        <v>635</v>
      </c>
      <c r="B534" t="s">
        <v>545</v>
      </c>
      <c r="C534" t="s">
        <v>87</v>
      </c>
      <c r="D534">
        <v>1</v>
      </c>
      <c r="E534" t="s">
        <v>104</v>
      </c>
      <c r="F534" t="s">
        <v>105</v>
      </c>
      <c r="G534" t="s">
        <v>26</v>
      </c>
      <c r="H534" t="s">
        <v>77</v>
      </c>
      <c r="I534">
        <v>71</v>
      </c>
    </row>
    <row r="535" spans="1:9" ht="15" customHeight="1" x14ac:dyDescent="0.2">
      <c r="A535" t="s">
        <v>636</v>
      </c>
      <c r="B535" t="s">
        <v>545</v>
      </c>
      <c r="C535" t="s">
        <v>94</v>
      </c>
      <c r="D535">
        <v>1</v>
      </c>
      <c r="E535" t="s">
        <v>104</v>
      </c>
      <c r="F535" t="s">
        <v>105</v>
      </c>
      <c r="G535" t="s">
        <v>26</v>
      </c>
      <c r="H535" t="s">
        <v>77</v>
      </c>
      <c r="I535">
        <v>43</v>
      </c>
    </row>
    <row r="536" spans="1:9" ht="15" customHeight="1" x14ac:dyDescent="0.2">
      <c r="A536" t="s">
        <v>637</v>
      </c>
      <c r="B536" t="s">
        <v>545</v>
      </c>
      <c r="C536" t="s">
        <v>98</v>
      </c>
      <c r="D536">
        <v>1</v>
      </c>
      <c r="E536" t="s">
        <v>104</v>
      </c>
      <c r="F536" t="s">
        <v>105</v>
      </c>
      <c r="G536" t="s">
        <v>26</v>
      </c>
      <c r="H536" t="s">
        <v>77</v>
      </c>
      <c r="I536">
        <v>71</v>
      </c>
    </row>
    <row r="537" spans="1:9" ht="15" customHeight="1" x14ac:dyDescent="0.2">
      <c r="A537" t="s">
        <v>638</v>
      </c>
      <c r="B537" t="s">
        <v>545</v>
      </c>
      <c r="C537" t="s">
        <v>94</v>
      </c>
      <c r="D537">
        <v>1</v>
      </c>
      <c r="E537" t="s">
        <v>220</v>
      </c>
      <c r="F537" t="s">
        <v>105</v>
      </c>
      <c r="G537" t="s">
        <v>26</v>
      </c>
      <c r="H537" t="s">
        <v>77</v>
      </c>
      <c r="I537">
        <v>43</v>
      </c>
    </row>
    <row r="538" spans="1:9" ht="15" customHeight="1" x14ac:dyDescent="0.2">
      <c r="A538" t="s">
        <v>639</v>
      </c>
      <c r="B538" t="s">
        <v>545</v>
      </c>
      <c r="C538" t="s">
        <v>81</v>
      </c>
      <c r="D538">
        <v>1</v>
      </c>
      <c r="E538" t="s">
        <v>104</v>
      </c>
      <c r="F538" t="s">
        <v>105</v>
      </c>
      <c r="G538" t="s">
        <v>26</v>
      </c>
      <c r="H538" t="s">
        <v>26</v>
      </c>
      <c r="I538">
        <v>66</v>
      </c>
    </row>
    <row r="539" spans="1:9" ht="15" customHeight="1" x14ac:dyDescent="0.2">
      <c r="A539" t="s">
        <v>640</v>
      </c>
      <c r="B539" t="s">
        <v>545</v>
      </c>
      <c r="C539" t="s">
        <v>119</v>
      </c>
      <c r="D539">
        <v>1</v>
      </c>
      <c r="E539" t="s">
        <v>220</v>
      </c>
      <c r="F539" t="s">
        <v>105</v>
      </c>
      <c r="G539" t="s">
        <v>26</v>
      </c>
      <c r="H539" t="s">
        <v>77</v>
      </c>
      <c r="I539">
        <v>53</v>
      </c>
    </row>
    <row r="540" spans="1:9" ht="15" customHeight="1" x14ac:dyDescent="0.2">
      <c r="A540" t="s">
        <v>641</v>
      </c>
      <c r="B540" t="s">
        <v>545</v>
      </c>
      <c r="C540" t="s">
        <v>119</v>
      </c>
      <c r="D540">
        <v>1</v>
      </c>
      <c r="E540" t="s">
        <v>220</v>
      </c>
      <c r="F540" t="s">
        <v>105</v>
      </c>
      <c r="G540" t="s">
        <v>26</v>
      </c>
      <c r="H540" t="s">
        <v>77</v>
      </c>
      <c r="I540">
        <v>43</v>
      </c>
    </row>
    <row r="541" spans="1:9" ht="15" customHeight="1" x14ac:dyDescent="0.2">
      <c r="A541" t="s">
        <v>642</v>
      </c>
      <c r="B541" t="s">
        <v>545</v>
      </c>
      <c r="C541" t="s">
        <v>110</v>
      </c>
      <c r="D541">
        <v>1</v>
      </c>
      <c r="E541" t="s">
        <v>104</v>
      </c>
      <c r="F541" t="s">
        <v>105</v>
      </c>
      <c r="G541" t="s">
        <v>26</v>
      </c>
      <c r="H541" t="s">
        <v>77</v>
      </c>
      <c r="I541">
        <v>43</v>
      </c>
    </row>
    <row r="542" spans="1:9" ht="15" customHeight="1" x14ac:dyDescent="0.2">
      <c r="A542" t="s">
        <v>643</v>
      </c>
      <c r="B542" t="s">
        <v>545</v>
      </c>
      <c r="C542" t="s">
        <v>81</v>
      </c>
      <c r="D542">
        <v>1</v>
      </c>
      <c r="E542" t="s">
        <v>104</v>
      </c>
      <c r="F542" t="s">
        <v>105</v>
      </c>
      <c r="G542" t="s">
        <v>26</v>
      </c>
      <c r="H542" t="s">
        <v>26</v>
      </c>
      <c r="I542">
        <v>58</v>
      </c>
    </row>
    <row r="543" spans="1:9" ht="15" customHeight="1" x14ac:dyDescent="0.2">
      <c r="A543" t="s">
        <v>644</v>
      </c>
      <c r="B543" t="s">
        <v>545</v>
      </c>
      <c r="C543" t="s">
        <v>76</v>
      </c>
      <c r="D543">
        <v>1</v>
      </c>
      <c r="E543" t="s">
        <v>217</v>
      </c>
      <c r="F543" t="s">
        <v>105</v>
      </c>
      <c r="G543" t="s">
        <v>26</v>
      </c>
      <c r="H543" t="s">
        <v>26</v>
      </c>
      <c r="I543">
        <v>83</v>
      </c>
    </row>
    <row r="544" spans="1:9" ht="15" customHeight="1" x14ac:dyDescent="0.2">
      <c r="A544" t="s">
        <v>645</v>
      </c>
      <c r="B544" t="s">
        <v>545</v>
      </c>
      <c r="C544" t="s">
        <v>152</v>
      </c>
      <c r="D544">
        <v>1</v>
      </c>
      <c r="E544" t="s">
        <v>102</v>
      </c>
      <c r="F544" t="s">
        <v>67</v>
      </c>
      <c r="G544" t="s">
        <v>26</v>
      </c>
      <c r="H544" t="s">
        <v>26</v>
      </c>
      <c r="I544">
        <v>58</v>
      </c>
    </row>
    <row r="545" spans="1:9" ht="15" customHeight="1" x14ac:dyDescent="0.2">
      <c r="A545" t="s">
        <v>646</v>
      </c>
      <c r="B545" t="s">
        <v>545</v>
      </c>
      <c r="C545" t="s">
        <v>84</v>
      </c>
      <c r="D545">
        <v>1</v>
      </c>
      <c r="E545" t="s">
        <v>104</v>
      </c>
      <c r="F545" t="s">
        <v>105</v>
      </c>
      <c r="G545" t="s">
        <v>26</v>
      </c>
      <c r="H545" t="s">
        <v>26</v>
      </c>
      <c r="I545">
        <v>48</v>
      </c>
    </row>
    <row r="546" spans="1:9" ht="15" customHeight="1" x14ac:dyDescent="0.2">
      <c r="A546" t="s">
        <v>647</v>
      </c>
      <c r="B546" t="s">
        <v>545</v>
      </c>
      <c r="C546" t="s">
        <v>98</v>
      </c>
      <c r="D546">
        <v>1</v>
      </c>
      <c r="E546" t="s">
        <v>104</v>
      </c>
      <c r="F546" t="s">
        <v>105</v>
      </c>
      <c r="G546" t="s">
        <v>26</v>
      </c>
      <c r="H546" t="s">
        <v>77</v>
      </c>
      <c r="I546">
        <v>43</v>
      </c>
    </row>
    <row r="547" spans="1:9" ht="15" customHeight="1" x14ac:dyDescent="0.2">
      <c r="A547" t="s">
        <v>648</v>
      </c>
      <c r="B547" t="s">
        <v>545</v>
      </c>
      <c r="C547" t="s">
        <v>122</v>
      </c>
      <c r="D547">
        <v>1</v>
      </c>
      <c r="E547" t="s">
        <v>104</v>
      </c>
      <c r="F547" t="s">
        <v>105</v>
      </c>
      <c r="G547" t="s">
        <v>26</v>
      </c>
      <c r="H547" t="s">
        <v>77</v>
      </c>
      <c r="I547">
        <v>53</v>
      </c>
    </row>
    <row r="548" spans="1:9" ht="15" customHeight="1" x14ac:dyDescent="0.2">
      <c r="A548" t="s">
        <v>649</v>
      </c>
      <c r="B548" t="s">
        <v>545</v>
      </c>
      <c r="C548" t="s">
        <v>130</v>
      </c>
      <c r="D548">
        <v>1</v>
      </c>
      <c r="E548" t="s">
        <v>104</v>
      </c>
      <c r="F548" t="s">
        <v>105</v>
      </c>
      <c r="G548" t="s">
        <v>26</v>
      </c>
      <c r="H548" t="s">
        <v>77</v>
      </c>
      <c r="I548">
        <v>68</v>
      </c>
    </row>
    <row r="549" spans="1:9" ht="15" customHeight="1" x14ac:dyDescent="0.2">
      <c r="A549" t="s">
        <v>650</v>
      </c>
      <c r="B549" t="s">
        <v>545</v>
      </c>
      <c r="C549" t="s">
        <v>152</v>
      </c>
      <c r="D549">
        <v>1</v>
      </c>
      <c r="E549" t="s">
        <v>217</v>
      </c>
      <c r="F549" t="s">
        <v>105</v>
      </c>
      <c r="G549" t="s">
        <v>26</v>
      </c>
      <c r="H549" t="s">
        <v>77</v>
      </c>
      <c r="I549">
        <v>71</v>
      </c>
    </row>
    <row r="550" spans="1:9" ht="15" customHeight="1" x14ac:dyDescent="0.2">
      <c r="A550" t="s">
        <v>651</v>
      </c>
      <c r="B550" t="s">
        <v>545</v>
      </c>
      <c r="C550" t="s">
        <v>119</v>
      </c>
      <c r="D550">
        <v>1</v>
      </c>
      <c r="E550" t="s">
        <v>102</v>
      </c>
      <c r="F550" t="s">
        <v>67</v>
      </c>
      <c r="G550" t="s">
        <v>26</v>
      </c>
      <c r="H550" t="s">
        <v>77</v>
      </c>
      <c r="I550">
        <v>68</v>
      </c>
    </row>
    <row r="551" spans="1:9" ht="15" customHeight="1" x14ac:dyDescent="0.2">
      <c r="A551" t="s">
        <v>652</v>
      </c>
      <c r="B551" t="s">
        <v>545</v>
      </c>
      <c r="C551" t="s">
        <v>130</v>
      </c>
      <c r="D551">
        <v>1</v>
      </c>
      <c r="E551" t="s">
        <v>104</v>
      </c>
      <c r="F551" t="s">
        <v>105</v>
      </c>
      <c r="G551" t="s">
        <v>26</v>
      </c>
      <c r="H551" t="s">
        <v>26</v>
      </c>
      <c r="I551">
        <v>26</v>
      </c>
    </row>
    <row r="552" spans="1:9" ht="15" customHeight="1" x14ac:dyDescent="0.2">
      <c r="A552" t="s">
        <v>653</v>
      </c>
      <c r="B552" t="s">
        <v>545</v>
      </c>
      <c r="C552" t="s">
        <v>94</v>
      </c>
      <c r="D552">
        <v>1</v>
      </c>
      <c r="E552" t="s">
        <v>102</v>
      </c>
      <c r="F552" t="s">
        <v>67</v>
      </c>
      <c r="G552" t="s">
        <v>26</v>
      </c>
      <c r="H552" t="s">
        <v>26</v>
      </c>
      <c r="I552">
        <v>77</v>
      </c>
    </row>
    <row r="553" spans="1:9" ht="15" customHeight="1" x14ac:dyDescent="0.2">
      <c r="A553" t="s">
        <v>654</v>
      </c>
      <c r="B553" t="s">
        <v>545</v>
      </c>
      <c r="C553" t="s">
        <v>96</v>
      </c>
      <c r="D553">
        <v>1</v>
      </c>
      <c r="E553" t="s">
        <v>220</v>
      </c>
      <c r="F553" t="s">
        <v>105</v>
      </c>
      <c r="G553" t="s">
        <v>77</v>
      </c>
      <c r="H553" t="s">
        <v>26</v>
      </c>
      <c r="I553">
        <v>55</v>
      </c>
    </row>
    <row r="554" spans="1:9" ht="15" customHeight="1" x14ac:dyDescent="0.2">
      <c r="A554" t="s">
        <v>655</v>
      </c>
      <c r="B554" t="s">
        <v>545</v>
      </c>
      <c r="C554" t="s">
        <v>98</v>
      </c>
      <c r="D554">
        <v>1</v>
      </c>
      <c r="E554" t="s">
        <v>104</v>
      </c>
      <c r="F554" t="s">
        <v>105</v>
      </c>
      <c r="G554" t="s">
        <v>77</v>
      </c>
      <c r="H554" t="s">
        <v>77</v>
      </c>
      <c r="I554">
        <v>71</v>
      </c>
    </row>
    <row r="555" spans="1:9" ht="15" customHeight="1" x14ac:dyDescent="0.2">
      <c r="A555" t="s">
        <v>656</v>
      </c>
      <c r="B555" t="s">
        <v>545</v>
      </c>
      <c r="C555" t="s">
        <v>122</v>
      </c>
      <c r="D555">
        <v>1</v>
      </c>
      <c r="E555" t="s">
        <v>104</v>
      </c>
      <c r="F555" t="s">
        <v>105</v>
      </c>
      <c r="G555" t="s">
        <v>26</v>
      </c>
      <c r="H555" t="s">
        <v>26</v>
      </c>
      <c r="I555">
        <v>77</v>
      </c>
    </row>
    <row r="556" spans="1:9" ht="15" customHeight="1" x14ac:dyDescent="0.2">
      <c r="A556" t="s">
        <v>657</v>
      </c>
      <c r="B556" t="s">
        <v>545</v>
      </c>
      <c r="C556" t="s">
        <v>152</v>
      </c>
      <c r="D556">
        <v>1</v>
      </c>
      <c r="E556" t="s">
        <v>104</v>
      </c>
      <c r="F556" t="s">
        <v>105</v>
      </c>
      <c r="G556" t="s">
        <v>26</v>
      </c>
      <c r="H556" t="s">
        <v>77</v>
      </c>
      <c r="I556">
        <v>68</v>
      </c>
    </row>
  </sheetData>
  <pageMargins left="0.75" right="0.75" top="1" bottom="1" header="0.511811023622047" footer="0.51180555555555596"/>
  <pageSetup paperSize="9" fitToHeight="0" orientation="landscape" horizontalDpi="300" verticalDpi="300"/>
  <headerFooter>
    <oddFooter>&amp;L&amp;7 © 2026 UltimeCalcio.it - Vietata la riproduzione e l'uso con tecnologie AI senza autorizzazione&amp;R&amp;7 Pagina &amp;P di &amp;N</oddFoot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ec63f16-7717-4e42-a501-24f6bf0ae46d}" enabled="1" method="Standard" siteId="{14e2b6df-6498-4b47-8f66-a6d7b52a1c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Note</vt:lpstr>
      <vt:lpstr>Parametri</vt:lpstr>
      <vt:lpstr>Mia Rosa</vt:lpstr>
      <vt:lpstr>Listone Personalizzato</vt:lpstr>
      <vt:lpstr>Listone Base</vt:lpstr>
      <vt:lpstr>'Listone Base'!Area_stampa</vt:lpstr>
      <vt:lpstr>'Listone Personalizzato'!Area_stampa</vt:lpstr>
      <vt:lpstr>'Mia Rosa'!Area_stampa</vt:lpstr>
      <vt:lpstr>Parametri!Area_stampa</vt:lpstr>
      <vt:lpstr>'Listone Base'!Titoli_stampa</vt:lpstr>
      <vt:lpstr>'Listone Personalizzato'!Titoli_stampa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Napolitano Paolo</cp:lastModifiedBy>
  <cp:revision>0</cp:revision>
  <dcterms:created xsi:type="dcterms:W3CDTF">2026-09-06T20:18:18Z</dcterms:created>
  <dcterms:modified xsi:type="dcterms:W3CDTF">2026-09-08T08:39:56Z</dcterms:modified>
  <dc:language>en-US</dc:language>
</cp:coreProperties>
</file>